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ДИ\8_ОСДиЦ\ОТДЕЛ СМЕТ\Методика ценообразования 2023 г\ХОЗСПОСОБ\"/>
    </mc:Choice>
  </mc:AlternateContent>
  <bookViews>
    <workbookView xWindow="-15" yWindow="45" windowWidth="14400" windowHeight="12795"/>
  </bookViews>
  <sheets>
    <sheet name="Приложение №2" sheetId="8" r:id="rId1"/>
    <sheet name="КС-3" sheetId="9" r:id="rId2"/>
    <sheet name="Акт по форме КС-2" sheetId="10" r:id="rId3"/>
  </sheets>
  <definedNames>
    <definedName name="FOT" localSheetId="2">'Акт по форме КС-2'!#REF!</definedName>
    <definedName name="Ind" localSheetId="2">'Акт по форме КС-2'!#REF!</definedName>
    <definedName name="Obj" localSheetId="2">'Акт по форме КС-2'!#REF!</definedName>
    <definedName name="Obosn" localSheetId="2">'Акт по форме КС-2'!#REF!</definedName>
    <definedName name="Print_Titles" localSheetId="2">'Акт по форме КС-2'!$29:$29</definedName>
    <definedName name="SmPr" localSheetId="2">'Акт по форме КС-2'!#REF!</definedName>
    <definedName name="А">#REF!</definedName>
    <definedName name="авчр">#REF!</definedName>
    <definedName name="агное">#REF!</definedName>
    <definedName name="агшдаглн">#REF!</definedName>
    <definedName name="агшдщ">#REF!</definedName>
    <definedName name="агшдщна">#REF!</definedName>
    <definedName name="агшдщп">#REF!</definedName>
    <definedName name="адшг">#REF!</definedName>
    <definedName name="аеншгенш">#REF!</definedName>
    <definedName name="ал">#REF!</definedName>
    <definedName name="англ">#REF!</definedName>
    <definedName name="ангш">#REF!</definedName>
    <definedName name="анлг">#REF!</definedName>
    <definedName name="аншгждгш">#REF!</definedName>
    <definedName name="арп">#REF!</definedName>
    <definedName name="аррапар">#REF!</definedName>
    <definedName name="АУ">#REF!</definedName>
    <definedName name="ауы">#REF!</definedName>
    <definedName name="бть">#REF!</definedName>
    <definedName name="ва">#REF!</definedName>
    <definedName name="вар">#REF!</definedName>
    <definedName name="вгл">#REF!</definedName>
    <definedName name="внгшлас">#REF!</definedName>
    <definedName name="вншгщл">#REF!</definedName>
    <definedName name="впааава">#REF!</definedName>
    <definedName name="вченго">#REF!</definedName>
    <definedName name="вяапв">#REF!</definedName>
    <definedName name="вяаривяа">#REF!</definedName>
    <definedName name="вяаряк">#REF!</definedName>
    <definedName name="г">#REF!</definedName>
    <definedName name="гдшоап">#REF!</definedName>
    <definedName name="глоангл">#REF!</definedName>
    <definedName name="гшад">#REF!</definedName>
    <definedName name="д">#REF!</definedName>
    <definedName name="Дата_изменения_группы_строек" localSheetId="1">#REF!</definedName>
    <definedName name="Дата_изменения_группы_строек">#REF!</definedName>
    <definedName name="Дата_изменения_локальной_сметы" localSheetId="1">#REF!</definedName>
    <definedName name="Дата_изменения_локальной_сметы">#REF!</definedName>
    <definedName name="Дата_изменения_объекта" localSheetId="1">#REF!</definedName>
    <definedName name="Дата_изменения_объекта">#REF!</definedName>
    <definedName name="Дата_изменения_объектной_сметы" localSheetId="1">#REF!</definedName>
    <definedName name="Дата_изменения_объектной_сметы">#REF!</definedName>
    <definedName name="Дата_изменения_очереди" localSheetId="1">#REF!</definedName>
    <definedName name="Дата_изменения_очереди">#REF!</definedName>
    <definedName name="Дата_изменения_пускового_комплекса" localSheetId="1">#REF!</definedName>
    <definedName name="Дата_изменения_пускового_комплекса">#REF!</definedName>
    <definedName name="Дата_изменения_сводного_сметного_расчета" localSheetId="1">#REF!</definedName>
    <definedName name="Дата_изменения_сводного_сметного_расчета">#REF!</definedName>
    <definedName name="Дата_изменения_стройки" localSheetId="1">#REF!</definedName>
    <definedName name="Дата_изменения_стройки">#REF!</definedName>
    <definedName name="Дата_создания_группы_строек" localSheetId="1">#REF!</definedName>
    <definedName name="Дата_создания_группы_строек">#REF!</definedName>
    <definedName name="Дата_создания_локальной_сметы" localSheetId="1">#REF!</definedName>
    <definedName name="Дата_создания_локальной_сметы">#REF!</definedName>
    <definedName name="Дата_создания_объекта" localSheetId="1">#REF!</definedName>
    <definedName name="Дата_создания_объекта">#REF!</definedName>
    <definedName name="Дата_создания_объектной_сметы" localSheetId="1">#REF!</definedName>
    <definedName name="Дата_создания_объектной_сметы">#REF!</definedName>
    <definedName name="Дата_создания_очереди" localSheetId="1">#REF!</definedName>
    <definedName name="Дата_создания_очереди">#REF!</definedName>
    <definedName name="Дата_создания_пускового_комплекса" localSheetId="1">#REF!</definedName>
    <definedName name="Дата_создания_пускового_комплекса">#REF!</definedName>
    <definedName name="Дата_создания_сводного_сметного_расчета" localSheetId="1">#REF!</definedName>
    <definedName name="Дата_создания_сводного_сметного_расчета">#REF!</definedName>
    <definedName name="Дата_создания_стройки" localSheetId="1">#REF!</definedName>
    <definedName name="Дата_создания_стройки">#REF!</definedName>
    <definedName name="дгш">#REF!</definedName>
    <definedName name="дж">#REF!</definedName>
    <definedName name="евснлш">#REF!</definedName>
    <definedName name="еншал">#REF!</definedName>
    <definedName name="жд">#REF!</definedName>
    <definedName name="ждэо">#REF!</definedName>
    <definedName name="_xlnm.Print_Titles" localSheetId="2">'Акт по форме КС-2'!$29:$29</definedName>
    <definedName name="_xlnm.Print_Titles" localSheetId="0">'Приложение №2'!$23:$23</definedName>
    <definedName name="Заказчик" localSheetId="1">#REF!</definedName>
    <definedName name="Заказчик">#REF!</definedName>
    <definedName name="зхэ">#REF!</definedName>
    <definedName name="зщ">#REF!</definedName>
    <definedName name="зщх">#REF!</definedName>
    <definedName name="и">#REF!</definedName>
    <definedName name="Инвестор" localSheetId="1">#REF!</definedName>
    <definedName name="Инвестор">#REF!</definedName>
    <definedName name="Индекс_">#REF!</definedName>
    <definedName name="Индекс_ЛН_группы_строек" localSheetId="1">#REF!</definedName>
    <definedName name="Индекс_ЛН_группы_строек">#REF!</definedName>
    <definedName name="Индекс_ЛН_локальной_сметы" localSheetId="1">#REF!</definedName>
    <definedName name="Индекс_ЛН_локальной_сметы">#REF!</definedName>
    <definedName name="Индекс_ЛН_объекта" localSheetId="1">#REF!</definedName>
    <definedName name="Индекс_ЛН_объекта">#REF!</definedName>
    <definedName name="Индекс_ЛН_объектной_сметы" localSheetId="1">#REF!</definedName>
    <definedName name="Индекс_ЛН_объектной_сметы">#REF!</definedName>
    <definedName name="Индекс_ЛН_очереди" localSheetId="1">#REF!</definedName>
    <definedName name="Индекс_ЛН_очереди">#REF!</definedName>
    <definedName name="Индекс_ЛН_пускового_комплекса" localSheetId="1">#REF!</definedName>
    <definedName name="Индекс_ЛН_пускового_комплекса">#REF!</definedName>
    <definedName name="Индекс_ЛН_сводного_сметного_расчета" localSheetId="1">#REF!</definedName>
    <definedName name="Индекс_ЛН_сводного_сметного_расчета">#REF!</definedName>
    <definedName name="Индекс_ЛН_стройки" localSheetId="1">#REF!</definedName>
    <definedName name="Индекс_ЛН_стройки">#REF!</definedName>
    <definedName name="Индеск">#REF!</definedName>
    <definedName name="Итого_ЗПМ__по_рес_расчету_с_учетом_к_тов" localSheetId="1">#REF!</definedName>
    <definedName name="Итого_ЗПМ__по_рес_расчету_с_учетом_к_тов">#REF!</definedName>
    <definedName name="Итого_ЗПМ_в_базисных_ценах" localSheetId="1">#REF!</definedName>
    <definedName name="Итого_ЗПМ_в_базисных_ценах">#REF!</definedName>
    <definedName name="Итого_ЗПМ_в_базисных_ценах_с_учетом_к_тов" localSheetId="1">#REF!</definedName>
    <definedName name="Итого_ЗПМ_в_базисных_ценах_с_учетом_к_тов">#REF!</definedName>
    <definedName name="Итого_ЗПМ_по_акту_вып_работ_в_базисных_ценах_с_учетом_к_тов" localSheetId="1">#REF!</definedName>
    <definedName name="Итого_ЗПМ_по_акту_вып_работ_в_базисных_ценах_с_учетом_к_тов">#REF!</definedName>
    <definedName name="Итого_ЗПМ_по_акту_вып_работ_при_ресурсном_расчете_с_учетом_к_тов" localSheetId="1">#REF!</definedName>
    <definedName name="Итого_ЗПМ_по_акту_вып_работ_при_ресурсном_расчете_с_учетом_к_тов">#REF!</definedName>
    <definedName name="Итого_ЗПМ_по_акту_выполненных_работ_в_базисных_ценах" localSheetId="1">#REF!</definedName>
    <definedName name="Итого_ЗПМ_по_акту_выполненных_работ_в_базисных_ценах">#REF!</definedName>
    <definedName name="Итого_ЗПМ_по_акту_выполненных_работ_при_ресурсном_расчете" localSheetId="1">#REF!</definedName>
    <definedName name="Итого_ЗПМ_по_акту_выполненных_работ_при_ресурсном_расчете">#REF!</definedName>
    <definedName name="Итого_ЗПМ_при_расчете_по_стоимости_ч_часа_работы_механизаторов" localSheetId="1">#REF!</definedName>
    <definedName name="Итого_ЗПМ_при_расчете_по_стоимости_ч_часа_работы_механизаторов">#REF!</definedName>
    <definedName name="Итого_МАТ_по_акту_вып_работ_в_базисных_ценах_с_учетом_к_тов" localSheetId="1">#REF!</definedName>
    <definedName name="Итого_МАТ_по_акту_вып_работ_в_базисных_ценах_с_учетом_к_тов">#REF!</definedName>
    <definedName name="Итого_МАТ_по_акту_вып_работ_при_ресурсном_расчете_с_учетом_к_тов" localSheetId="1">#REF!</definedName>
    <definedName name="Итого_МАТ_по_акту_вып_работ_при_ресурсном_расчете_с_учетом_к_тов">#REF!</definedName>
    <definedName name="Итого_материалы" localSheetId="1">#REF!</definedName>
    <definedName name="Итого_материалы">#REF!</definedName>
    <definedName name="Итого_материалы__по_рес_расчету_с_учетом_к_тов" localSheetId="1">#REF!</definedName>
    <definedName name="Итого_материалы__по_рес_расчету_с_учетом_к_тов">#REF!</definedName>
    <definedName name="Итого_материалы_в_базисных_ценах" localSheetId="1">#REF!</definedName>
    <definedName name="Итого_материалы_в_базисных_ценах">#REF!</definedName>
    <definedName name="Итого_материалы_в_базисных_ценах_с_учетом_к_тов" localSheetId="1">#REF!</definedName>
    <definedName name="Итого_материалы_в_базисных_ценах_с_учетом_к_тов">#REF!</definedName>
    <definedName name="Итого_материалы_по_акту_выполненных_работ_в_базисных_ценах" localSheetId="1">#REF!</definedName>
    <definedName name="Итого_материалы_по_акту_выполненных_работ_в_базисных_ценах">#REF!</definedName>
    <definedName name="Итого_материалы_по_акту_выполненных_работ_при_ресурсном_расчете" localSheetId="1">#REF!</definedName>
    <definedName name="Итого_материалы_по_акту_выполненных_работ_при_ресурсном_расчете">#REF!</definedName>
    <definedName name="Итого_машины_и_механизмы" localSheetId="1">#REF!</definedName>
    <definedName name="Итого_машины_и_механизмы">#REF!</definedName>
    <definedName name="Итого_машины_и_механизмы_в_базисных_ценах" localSheetId="1">#REF!</definedName>
    <definedName name="Итого_машины_и_механизмы_в_базисных_ценах">#REF!</definedName>
    <definedName name="Итого_машины_и_механизмы_по_акту_выполненных_работ_в_базисных_ценах" localSheetId="1">#REF!</definedName>
    <definedName name="Итого_машины_и_механизмы_по_акту_выполненных_работ_в_базисных_ценах">#REF!</definedName>
    <definedName name="Итого_машины_и_механизмы_по_акту_выполненных_работ_при_ресурсном_расчете" localSheetId="1">#REF!</definedName>
    <definedName name="Итого_машины_и_механизмы_по_акту_выполненных_работ_при_ресурсном_расчете">#REF!</definedName>
    <definedName name="Итого_НР_в_базисных_ценах" localSheetId="1">#REF!</definedName>
    <definedName name="Итого_НР_в_базисных_ценах">#REF!</definedName>
    <definedName name="Итого_НР_по_акту_в_базисных_ценах" localSheetId="1">#REF!</definedName>
    <definedName name="Итого_НР_по_акту_в_базисных_ценах">#REF!</definedName>
    <definedName name="Итого_НР_по_акту_по_ресурсному_расчету" localSheetId="1">#REF!</definedName>
    <definedName name="Итого_НР_по_акту_по_ресурсному_расчету">#REF!</definedName>
    <definedName name="Итого_НР_по_ресурсному_расчету" localSheetId="1">#REF!</definedName>
    <definedName name="Итого_НР_по_ресурсному_расчету">#REF!</definedName>
    <definedName name="Итого_ОЗП" localSheetId="1">#REF!</definedName>
    <definedName name="Итого_ОЗП">#REF!</definedName>
    <definedName name="Итого_ОЗП_в_базисных_ценах" localSheetId="1">#REF!</definedName>
    <definedName name="Итого_ОЗП_в_базисных_ценах">#REF!</definedName>
    <definedName name="Итого_ОЗП_в_базисных_ценах_с_учетом_к_тов" localSheetId="1">#REF!</definedName>
    <definedName name="Итого_ОЗП_в_базисных_ценах_с_учетом_к_тов">#REF!</definedName>
    <definedName name="Итого_ОЗП_по_акту_вып_работ_в_базисных_ценах_с_учетом_к_тов" localSheetId="1">#REF!</definedName>
    <definedName name="Итого_ОЗП_по_акту_вып_работ_в_базисных_ценах_с_учетом_к_тов">#REF!</definedName>
    <definedName name="Итого_ОЗП_по_акту_вып_работ_при_ресурсном_расчете_с_учетом_к_тов" localSheetId="1">#REF!</definedName>
    <definedName name="Итого_ОЗП_по_акту_вып_работ_при_ресурсном_расчете_с_учетом_к_тов">#REF!</definedName>
    <definedName name="Итого_ОЗП_по_акту_выполненных_работ_в_базисных_ценах" localSheetId="1">#REF!</definedName>
    <definedName name="Итого_ОЗП_по_акту_выполненных_работ_в_базисных_ценах">#REF!</definedName>
    <definedName name="Итого_ОЗП_по_акту_выполненных_работ_при_ресурсном_расчете" localSheetId="1">#REF!</definedName>
    <definedName name="Итого_ОЗП_по_акту_выполненных_работ_при_ресурсном_расчете">#REF!</definedName>
    <definedName name="Итого_ОЗП_по_рес_расчету_с_учетом_к_тов" localSheetId="1">#REF!</definedName>
    <definedName name="Итого_ОЗП_по_рес_расчету_с_учетом_к_тов">#REF!</definedName>
    <definedName name="Итого_ПЗ" localSheetId="1">#REF!</definedName>
    <definedName name="Итого_ПЗ">#REF!</definedName>
    <definedName name="Итого_ПЗ_в_базисных_ценах" localSheetId="1">#REF!</definedName>
    <definedName name="Итого_ПЗ_в_базисных_ценах">#REF!</definedName>
    <definedName name="Итого_ПЗ_в_базисных_ценах_с_учетом_к_тов" localSheetId="1">#REF!</definedName>
    <definedName name="Итого_ПЗ_в_базисных_ценах_с_учетом_к_тов">#REF!</definedName>
    <definedName name="Итого_ПЗ_по_акту_вып_работ_в_базисных_ценах_с_учетом_к_тов" localSheetId="1">#REF!</definedName>
    <definedName name="Итого_ПЗ_по_акту_вып_работ_в_базисных_ценах_с_учетом_к_тов">#REF!</definedName>
    <definedName name="Итого_ПЗ_по_акту_вып_работ_при_ресурсном_расчете_с_учетом_к_тов" localSheetId="1">#REF!</definedName>
    <definedName name="Итого_ПЗ_по_акту_вып_работ_при_ресурсном_расчете_с_учетом_к_тов">#REF!</definedName>
    <definedName name="Итого_ПЗ_по_акту_выполненных_работ_в_базисных_ценах" localSheetId="1">#REF!</definedName>
    <definedName name="Итого_ПЗ_по_акту_выполненных_работ_в_базисных_ценах">#REF!</definedName>
    <definedName name="Итого_ПЗ_по_акту_выполненных_работ_при_ресурсном_расчете" localSheetId="1">#REF!</definedName>
    <definedName name="Итого_ПЗ_по_акту_выполненных_работ_при_ресурсном_расчете">#REF!</definedName>
    <definedName name="Итого_ПЗ_по_рес_расчету_с_учетом_к_тов" localSheetId="1">#REF!</definedName>
    <definedName name="Итого_ПЗ_по_рес_расчету_с_учетом_к_тов">#REF!</definedName>
    <definedName name="Итого_СП_в_базисных_ценах" localSheetId="1">#REF!</definedName>
    <definedName name="Итого_СП_в_базисных_ценах">#REF!</definedName>
    <definedName name="Итого_СП_по_акту_в_базисных_ценах" localSheetId="1">#REF!</definedName>
    <definedName name="Итого_СП_по_акту_в_базисных_ценах">#REF!</definedName>
    <definedName name="Итого_СП_по_акту_по_ресурсному_расчету" localSheetId="1">#REF!</definedName>
    <definedName name="Итого_СП_по_акту_по_ресурсному_расчету">#REF!</definedName>
    <definedName name="Итого_СП_по_ресурсному_расчету" localSheetId="1">#REF!</definedName>
    <definedName name="Итого_СП_по_ресурсному_расчету">#REF!</definedName>
    <definedName name="Итого_ФОТ_в_базисных_ценах" localSheetId="1">#REF!</definedName>
    <definedName name="Итого_ФОТ_в_базисных_ценах">#REF!</definedName>
    <definedName name="Итого_ФОТ_по_акту_выполненных_работ_в_базисных_ценах" localSheetId="1">#REF!</definedName>
    <definedName name="Итого_ФОТ_по_акту_выполненных_работ_в_базисных_ценах">#REF!</definedName>
    <definedName name="Итого_ФОТ_по_акту_выполненных_работ_при_ресурсном_расчете" localSheetId="1">#REF!</definedName>
    <definedName name="Итого_ФОТ_по_акту_выполненных_работ_при_ресурсном_расчете">#REF!</definedName>
    <definedName name="Итого_ФОТ_при_расчете_по_доле_з_п_в_стоимости_эксплуатации_машин" localSheetId="1">#REF!</definedName>
    <definedName name="Итого_ФОТ_при_расчете_по_доле_з_п_в_стоимости_эксплуатации_машин">#REF!</definedName>
    <definedName name="Итого_ЭММ__по_рес_расчету_с_учетом_к_тов" localSheetId="1">#REF!</definedName>
    <definedName name="Итого_ЭММ__по_рес_расчету_с_учетом_к_тов">#REF!</definedName>
    <definedName name="Итого_ЭММ_в_базисных_ценах_с_учетом_к_тов" localSheetId="1">#REF!</definedName>
    <definedName name="Итого_ЭММ_в_базисных_ценах_с_учетом_к_тов">#REF!</definedName>
    <definedName name="Итого_ЭММ_по_акту_вып_работ_в_базисных_ценах_с_учетом_к_тов" localSheetId="1">#REF!</definedName>
    <definedName name="Итого_ЭММ_по_акту_вып_работ_в_базисных_ценах_с_учетом_к_тов">#REF!</definedName>
    <definedName name="Итого_ЭММ_по_акту_вып_работ_при_ресурсном_расчете_с_учетом_к_тов" localSheetId="1">#REF!</definedName>
    <definedName name="Итого_ЭММ_по_акту_вып_работ_при_ресурсном_расчете_с_учетом_к_тов">#REF!</definedName>
    <definedName name="й">#REF!</definedName>
    <definedName name="к_ЗПМ" localSheetId="1">#REF!</definedName>
    <definedName name="к_ЗПМ">#REF!</definedName>
    <definedName name="к_МАТ" localSheetId="1">#REF!</definedName>
    <definedName name="к_МАТ">#REF!</definedName>
    <definedName name="к_ОЗП" localSheetId="1">#REF!</definedName>
    <definedName name="к_ОЗП">#REF!</definedName>
    <definedName name="к_ПЗ" localSheetId="1">#REF!</definedName>
    <definedName name="к_ПЗ">#REF!</definedName>
    <definedName name="к_ЭМ" localSheetId="1">#REF!</definedName>
    <definedName name="к_ЭМ">#REF!</definedName>
    <definedName name="кен">#REF!</definedName>
    <definedName name="кпая">#REF!</definedName>
    <definedName name="кпв">#REF!</definedName>
    <definedName name="кпяпвякп">#REF!</definedName>
    <definedName name="кчешгое">#REF!</definedName>
    <definedName name="лгоьр">#REF!</definedName>
    <definedName name="лд">#REF!</definedName>
    <definedName name="лоюб">#REF!</definedName>
    <definedName name="матер">#REF!</definedName>
    <definedName name="Монтажные_работы_в_базисных_ценах" localSheetId="1">#REF!</definedName>
    <definedName name="Монтажные_работы_в_базисных_ценах">#REF!</definedName>
    <definedName name="Монтажные_работы_в_текущих_ценах" localSheetId="1">#REF!</definedName>
    <definedName name="Монтажные_работы_в_текущих_ценах">#REF!</definedName>
    <definedName name="Монтажные_работы_в_текущих_ценах_по_ресурсному_расчету" localSheetId="1">#REF!</definedName>
    <definedName name="Монтажные_работы_в_текущих_ценах_по_ресурсному_расчету">#REF!</definedName>
    <definedName name="Монтажные_работы_в_текущих_ценах_после_применения_индексов" localSheetId="1">#REF!</definedName>
    <definedName name="Монтажные_работы_в_текущих_ценах_после_применения_индексов">#REF!</definedName>
    <definedName name="Наименование_группы_строек" localSheetId="1">#REF!</definedName>
    <definedName name="Наименование_группы_строек">#REF!</definedName>
    <definedName name="Наименование_локальной_сметы" localSheetId="1">#REF!</definedName>
    <definedName name="Наименование_локальной_сметы">#REF!</definedName>
    <definedName name="Наименование_объекта" localSheetId="1">#REF!</definedName>
    <definedName name="Наименование_объекта">#REF!</definedName>
    <definedName name="Наименование_объектной_сметы" localSheetId="1">#REF!</definedName>
    <definedName name="Наименование_объектной_сметы">#REF!</definedName>
    <definedName name="Наименование_очереди" localSheetId="1">#REF!</definedName>
    <definedName name="Наименование_очереди">#REF!</definedName>
    <definedName name="Наименование_пускового_комплекса" localSheetId="1">#REF!</definedName>
    <definedName name="Наименование_пускового_комплекса">#REF!</definedName>
    <definedName name="Наименование_сводного_сметного_расчета" localSheetId="1">#REF!</definedName>
    <definedName name="Наименование_сводного_сметного_расчета">#REF!</definedName>
    <definedName name="Наименование_стройки" localSheetId="1">#REF!</definedName>
    <definedName name="Наименование_стройки">#REF!</definedName>
    <definedName name="настя">#REF!</definedName>
    <definedName name="нгл">#REF!</definedName>
    <definedName name="нгшо">#REF!</definedName>
    <definedName name="ног">#REF!</definedName>
    <definedName name="Норм_трудоемкость_механизаторов_по_смете_с_учетом_к_тов" localSheetId="1">#REF!</definedName>
    <definedName name="Норм_трудоемкость_механизаторов_по_смете_с_учетом_к_тов">#REF!</definedName>
    <definedName name="Норм_трудоемкость_осн_рабочих_по_смете_с_учетом_к_тов" localSheetId="1">#REF!</definedName>
    <definedName name="Норм_трудоемкость_осн_рабочих_по_смете_с_учетом_к_тов">#REF!</definedName>
    <definedName name="Нормативная_трудоемкость_механизаторов_по_смете" localSheetId="1">#REF!</definedName>
    <definedName name="Нормативная_трудоемкость_механизаторов_по_смете">#REF!</definedName>
    <definedName name="Нормативная_трудоемкость_основных_рабочих_по_смете" localSheetId="1">#REF!</definedName>
    <definedName name="Нормативная_трудоемкость_основных_рабочих_по_смете">#REF!</definedName>
    <definedName name="нпор">#REF!</definedName>
    <definedName name="нпромснр">#REF!</definedName>
    <definedName name="нрпсонрп">#REF!</definedName>
    <definedName name="нш">#REF!</definedName>
    <definedName name="ншгнву">#REF!</definedName>
    <definedName name="нщг">#REF!</definedName>
    <definedName name="нщд">#REF!</definedName>
    <definedName name="_xlnm.Print_Area" localSheetId="1">'КС-3'!$A$1:$BA$52</definedName>
    <definedName name="Оборудование_в_базисных_ценах" localSheetId="1">#REF!</definedName>
    <definedName name="Оборудование_в_базисных_ценах">#REF!</definedName>
    <definedName name="Оборудование_в_текущих_ценах" localSheetId="1">#REF!</definedName>
    <definedName name="Оборудование_в_текущих_ценах">#REF!</definedName>
    <definedName name="Оборудование_в_текущих_ценах_по_ресурсному_расчету" localSheetId="1">#REF!</definedName>
    <definedName name="Оборудование_в_текущих_ценах_по_ресурсному_расчету">#REF!</definedName>
    <definedName name="Оборудование_в_текущих_ценах_после_применения_индексов" localSheetId="1">#REF!</definedName>
    <definedName name="Оборудование_в_текущих_ценах_после_применения_индексов">#REF!</definedName>
    <definedName name="Обоснование_поправки" localSheetId="1">#REF!</definedName>
    <definedName name="Обоснование_поправки">#REF!</definedName>
    <definedName name="одшл">#REF!</definedName>
    <definedName name="олдбмл">#REF!</definedName>
    <definedName name="Описание_группы_строек" localSheetId="1">#REF!</definedName>
    <definedName name="Описание_группы_строек">#REF!</definedName>
    <definedName name="Описание_локальной_сметы" localSheetId="1">#REF!</definedName>
    <definedName name="Описание_локальной_сметы">#REF!</definedName>
    <definedName name="Описание_объекта" localSheetId="1">#REF!</definedName>
    <definedName name="Описание_объекта">#REF!</definedName>
    <definedName name="Описание_объектной_сметы" localSheetId="1">#REF!</definedName>
    <definedName name="Описание_объектной_сметы">#REF!</definedName>
    <definedName name="Описание_очереди" localSheetId="1">#REF!</definedName>
    <definedName name="Описание_очереди">#REF!</definedName>
    <definedName name="Описание_пускового_комплекса" localSheetId="1">#REF!</definedName>
    <definedName name="Описание_пускового_комплекса">#REF!</definedName>
    <definedName name="Описание_сводного_сметного_расчета" localSheetId="1">#REF!</definedName>
    <definedName name="Описание_сводного_сметного_расчета">#REF!</definedName>
    <definedName name="Описание_стройки" localSheetId="1">#REF!</definedName>
    <definedName name="Описание_стройки">#REF!</definedName>
    <definedName name="опсмнап">#REF!</definedName>
    <definedName name="орл">#REF!</definedName>
    <definedName name="Основание" localSheetId="1">#REF!</definedName>
    <definedName name="Основание">#REF!</definedName>
    <definedName name="оснрпн">#REF!</definedName>
    <definedName name="оссноп">#REF!</definedName>
    <definedName name="Отчетный_период__учет_выполненных_работ" localSheetId="1">#REF!</definedName>
    <definedName name="Отчетный_период__учет_выполненных_работ">#REF!</definedName>
    <definedName name="пв">#REF!</definedName>
    <definedName name="пва">#REF!</definedName>
    <definedName name="пкккуку">#REF!</definedName>
    <definedName name="пкупак">#REF!</definedName>
    <definedName name="пкякякав">#REF!</definedName>
    <definedName name="помн">#REF!</definedName>
    <definedName name="про">#REF!</definedName>
    <definedName name="Проверил" localSheetId="1">#REF!</definedName>
    <definedName name="Проверил">#REF!</definedName>
    <definedName name="Прочие_затраты_в_базисных_ценах" localSheetId="1">#REF!</definedName>
    <definedName name="Прочие_затраты_в_базисных_ценах">#REF!</definedName>
    <definedName name="Прочие_затраты_в_текущих_ценах" localSheetId="1">#REF!</definedName>
    <definedName name="Прочие_затраты_в_текущих_ценах">#REF!</definedName>
    <definedName name="Прочие_затраты_в_текущих_ценах_по_ресурсному_расчету" localSheetId="1">#REF!</definedName>
    <definedName name="Прочие_затраты_в_текущих_ценах_по_ресурсному_расчету">#REF!</definedName>
    <definedName name="Прочие_затраты_в_текущих_ценах_после_применения_индексов" localSheetId="1">#REF!</definedName>
    <definedName name="Прочие_затраты_в_текущих_ценах_после_применения_индексов">#REF!</definedName>
    <definedName name="раар">#REF!</definedName>
    <definedName name="Районный_к_т_к_ЗП" localSheetId="1">#REF!</definedName>
    <definedName name="Районный_к_т_к_ЗП">#REF!</definedName>
    <definedName name="Районный_к_т_к_ЗП_по_ресурсному_расчету" localSheetId="1">#REF!</definedName>
    <definedName name="Районный_к_т_к_ЗП_по_ресурсному_расчету">#REF!</definedName>
    <definedName name="Регистрационный_номер_группы_строек" localSheetId="1">#REF!</definedName>
    <definedName name="Регистрационный_номер_группы_строек">#REF!</definedName>
    <definedName name="Регистрационный_номер_локальной_сметы" localSheetId="1">#REF!</definedName>
    <definedName name="Регистрационный_номер_локальной_сметы">#REF!</definedName>
    <definedName name="Регистрационный_номер_объекта" localSheetId="1">#REF!</definedName>
    <definedName name="Регистрационный_номер_объекта">#REF!</definedName>
    <definedName name="Регистрационный_номер_объектной_сметы" localSheetId="1">#REF!</definedName>
    <definedName name="Регистрационный_номер_объектной_сметы">#REF!</definedName>
    <definedName name="Регистрационный_номер_очереди" localSheetId="1">#REF!</definedName>
    <definedName name="Регистрационный_номер_очереди">#REF!</definedName>
    <definedName name="Регистрационный_номер_пускового_комплекса" localSheetId="1">#REF!</definedName>
    <definedName name="Регистрационный_номер_пускового_комплекса">#REF!</definedName>
    <definedName name="Регистрационный_номер_сводного_сметного_расчета" localSheetId="1">#REF!</definedName>
    <definedName name="Регистрационный_номер_сводного_сметного_расчета">#REF!</definedName>
    <definedName name="Регистрационный_номер_стройки" localSheetId="1">#REF!</definedName>
    <definedName name="Регистрационный_номер_стройки">#REF!</definedName>
    <definedName name="ро">#REF!</definedName>
    <definedName name="роб">#REF!</definedName>
    <definedName name="роьп">#REF!</definedName>
    <definedName name="рпьоорп">#REF!</definedName>
    <definedName name="с">#REF!</definedName>
    <definedName name="Сметная_стоимость_в_базисных_ценах" localSheetId="1">#REF!</definedName>
    <definedName name="Сметная_стоимость_в_базисных_ценах">#REF!</definedName>
    <definedName name="Сметная_стоимость_в_текущих_ценах__после_применения_индексов" localSheetId="1">#REF!</definedName>
    <definedName name="Сметная_стоимость_в_текущих_ценах__после_применения_индексов">#REF!</definedName>
    <definedName name="Сметная_стоимость_по_ресурсному_расчету" localSheetId="1">#REF!</definedName>
    <definedName name="Сметная_стоимость_по_ресурсному_расчету">#REF!</definedName>
    <definedName name="снор">#REF!</definedName>
    <definedName name="сонпронн">#REF!</definedName>
    <definedName name="сонрпс">#REF!</definedName>
    <definedName name="сонррпс">#REF!</definedName>
    <definedName name="соооооооооон">#REF!</definedName>
    <definedName name="сопечаа">#REF!</definedName>
    <definedName name="Составил" localSheetId="1">#REF!</definedName>
    <definedName name="Составил">#REF!</definedName>
    <definedName name="спона">#REF!</definedName>
    <definedName name="сс">#REF!</definedName>
    <definedName name="Стоимость_по_акту_выполненных_работ_в_базисных_ценах" localSheetId="1">#REF!</definedName>
    <definedName name="Стоимость_по_акту_выполненных_работ_в_базисных_ценах">#REF!</definedName>
    <definedName name="Стоимость_по_акту_выполненных_работ_при_ресурсном_расчете" localSheetId="1">#REF!</definedName>
    <definedName name="Стоимость_по_акту_выполненных_работ_при_ресурсном_расчете">#REF!</definedName>
    <definedName name="Строительные_работы_в_базисных_ценах" localSheetId="1">#REF!</definedName>
    <definedName name="Строительные_работы_в_базисных_ценах">#REF!</definedName>
    <definedName name="Строительные_работы_в_текущих_ценах" localSheetId="1">#REF!</definedName>
    <definedName name="Строительные_работы_в_текущих_ценах">#REF!</definedName>
    <definedName name="Строительные_работы_в_текущих_ценах_по_ресурсному_расчету" localSheetId="1">#REF!</definedName>
    <definedName name="Строительные_работы_в_текущих_ценах_по_ресурсному_расчету">#REF!</definedName>
    <definedName name="Строительные_работы_в_текущих_ценах_после_применения_индексов" localSheetId="1">#REF!</definedName>
    <definedName name="Строительные_работы_в_текущих_ценах_после_применения_индексов">#REF!</definedName>
    <definedName name="т">#REF!</definedName>
    <definedName name="тб">#REF!</definedName>
    <definedName name="тбло">#REF!</definedName>
    <definedName name="Территориальная_поправка_к_ТЕР" localSheetId="1">#REF!</definedName>
    <definedName name="Территориальная_поправка_к_ТЕР">#REF!</definedName>
    <definedName name="ти">#REF!</definedName>
    <definedName name="титьи">#REF!</definedName>
    <definedName name="Труд_механизаторов_по_акту_вып_работ_с_учетом_к_тов" localSheetId="1">#REF!</definedName>
    <definedName name="Труд_механизаторов_по_акту_вып_работ_с_учетом_к_тов">#REF!</definedName>
    <definedName name="Труд_основн_рабочих_по_акту_вып_работ_с_учетом_к_тов" localSheetId="1">#REF!</definedName>
    <definedName name="Труд_основн_рабочих_по_акту_вып_работ_с_учетом_к_тов">#REF!</definedName>
    <definedName name="Трудоемкость_механизаторов_по_акту_выполненных_работ" localSheetId="1">#REF!</definedName>
    <definedName name="Трудоемкость_механизаторов_по_акту_выполненных_работ">#REF!</definedName>
    <definedName name="Трудоемкость_основных_рабочих_по_акту_выполненных_работ" localSheetId="1">#REF!</definedName>
    <definedName name="Трудоемкость_основных_рабочих_по_акту_выполненных_работ">#REF!</definedName>
    <definedName name="У">#REF!</definedName>
    <definedName name="уа">#REF!</definedName>
    <definedName name="укпява">#REF!</definedName>
    <definedName name="Укрупненный_норматив_НР_для_расчета_в_текущих_ценах_и_ценах_2001г." localSheetId="1">#REF!</definedName>
    <definedName name="Укрупненный_норматив_НР_для_расчета_в_текущих_ценах_и_ценах_2001г.">#REF!</definedName>
    <definedName name="Укрупненный_норматив_НР_для_расчета_в_ценах_1984г." localSheetId="1">#REF!</definedName>
    <definedName name="Укрупненный_норматив_НР_для_расчета_в_ценах_1984г.">#REF!</definedName>
    <definedName name="Укрупненный_норматив_СП_для_расчета_в_текущих_ценах_и_ценах_2001г." localSheetId="1">#REF!</definedName>
    <definedName name="Укрупненный_норматив_СП_для_расчета_в_текущих_ценах_и_ценах_2001г.">#REF!</definedName>
    <definedName name="Укрупненный_норматив_СП_для_расчета_в_ценах_1984г." localSheetId="1">#REF!</definedName>
    <definedName name="Укрупненный_норматив_СП_для_расчета_в_ценах_1984г.">#REF!</definedName>
    <definedName name="уца">#REF!</definedName>
    <definedName name="ф">#REF!</definedName>
    <definedName name="ча">#REF!</definedName>
    <definedName name="чао">#REF!</definedName>
    <definedName name="чапно">#REF!</definedName>
    <definedName name="чаппа">#REF!</definedName>
    <definedName name="чвегн">#REF!</definedName>
    <definedName name="чегге">#REF!</definedName>
    <definedName name="чкне">#REF!</definedName>
    <definedName name="шгджщш">#REF!</definedName>
    <definedName name="шгдп">#REF!</definedName>
    <definedName name="шгн">#REF!</definedName>
    <definedName name="щз">#REF!</definedName>
    <definedName name="щш">#REF!</definedName>
    <definedName name="щэз">#REF!</definedName>
    <definedName name="ыа">#REF!</definedName>
    <definedName name="ыкег">#REF!</definedName>
    <definedName name="ыку">#REF!</definedName>
    <definedName name="эхз">#REF!</definedName>
    <definedName name="юлдо">#REF!</definedName>
    <definedName name="я">#REF!</definedName>
    <definedName name="явапи">#REF!</definedName>
    <definedName name="явупапя">#REF!</definedName>
    <definedName name="явупкыкп">#REF!</definedName>
    <definedName name="якпаааааааа">#REF!</definedName>
    <definedName name="якпяпакув">#REF!</definedName>
    <definedName name="якпяпв">#REF!</definedName>
    <definedName name="якпяякп">#REF!</definedName>
    <definedName name="якуыпая">#REF!</definedName>
    <definedName name="яфупккпу">#REF!</definedName>
    <definedName name="яякпакап">#REF!</definedName>
  </definedNames>
  <calcPr calcId="162913"/>
</workbook>
</file>

<file path=xl/calcChain.xml><?xml version="1.0" encoding="utf-8"?>
<calcChain xmlns="http://schemas.openxmlformats.org/spreadsheetml/2006/main">
  <c r="D28" i="8" l="1"/>
  <c r="F13" i="10" l="1"/>
  <c r="F12" i="10"/>
  <c r="C9" i="10"/>
  <c r="C10" i="10"/>
  <c r="AT42" i="9"/>
  <c r="AT38" i="9"/>
  <c r="AT37" i="9"/>
  <c r="AT33" i="9"/>
  <c r="AT32" i="9"/>
  <c r="E13" i="9"/>
  <c r="D30" i="9"/>
  <c r="AT28" i="9" l="1"/>
  <c r="AT41" i="9" l="1"/>
  <c r="AT36" i="9"/>
  <c r="AT43" i="9"/>
  <c r="AT44" i="9" s="1"/>
  <c r="AT45" i="9" s="1"/>
  <c r="AT46" i="9" s="1"/>
  <c r="AL28" i="9"/>
  <c r="AE28" i="9" s="1"/>
  <c r="M28" i="8" l="1"/>
  <c r="D29" i="8" l="1"/>
  <c r="D31" i="8" s="1"/>
  <c r="E28" i="8"/>
  <c r="E29" i="8" s="1"/>
  <c r="E31" i="8" s="1"/>
  <c r="F28" i="8"/>
  <c r="F29" i="8" s="1"/>
  <c r="F31" i="8" s="1"/>
  <c r="G28" i="8"/>
  <c r="G29" i="8" s="1"/>
  <c r="G31" i="8" s="1"/>
  <c r="H27" i="8"/>
  <c r="H26" i="8"/>
  <c r="H25" i="8"/>
  <c r="C27" i="8"/>
  <c r="C26" i="8"/>
  <c r="C25" i="8"/>
  <c r="B13" i="8"/>
  <c r="B10" i="8"/>
  <c r="E32" i="8" l="1"/>
  <c r="E33" i="8" s="1"/>
  <c r="G32" i="8"/>
  <c r="G33" i="8" s="1"/>
  <c r="F32" i="8"/>
  <c r="F33" i="8" s="1"/>
  <c r="D32" i="8"/>
  <c r="D33" i="8" s="1"/>
  <c r="H28" i="8"/>
  <c r="H29" i="8" l="1"/>
  <c r="H31" i="8" l="1"/>
  <c r="H32" i="8" l="1"/>
  <c r="H33" i="8" l="1"/>
  <c r="M23" i="8" s="1"/>
  <c r="D6" i="8" l="1"/>
</calcChain>
</file>

<file path=xl/comments1.xml><?xml version="1.0" encoding="utf-8"?>
<comments xmlns="http://schemas.openxmlformats.org/spreadsheetml/2006/main">
  <authors>
    <author>Alexsey</author>
  </authors>
  <commentList>
    <comment ref="AP17" authorId="0" shapeId="0">
      <text>
        <r>
          <rPr>
            <b/>
            <sz val="8"/>
            <color indexed="81"/>
            <rFont val="Tahoma"/>
            <family val="2"/>
            <charset val="204"/>
          </rPr>
          <t xml:space="preserve"> Титул::&lt;подпись 240 атрибут 880 значение&gt;
</t>
        </r>
      </text>
    </comment>
  </commentList>
</comments>
</file>

<file path=xl/sharedStrings.xml><?xml version="1.0" encoding="utf-8"?>
<sst xmlns="http://schemas.openxmlformats.org/spreadsheetml/2006/main" count="212" uniqueCount="165">
  <si>
    <t>(подпись)</t>
  </si>
  <si>
    <t>Директор по инвестициям</t>
  </si>
  <si>
    <t xml:space="preserve">Заказчик </t>
  </si>
  <si>
    <t>АО "РЭС"</t>
  </si>
  <si>
    <t>(наименование организации)</t>
  </si>
  <si>
    <t>СВОДНЫЙ СМЕТНЫЙ РАСЧЕТ СТОИМОСТИ СТРОИТЕЛЬСТВА</t>
  </si>
  <si>
    <t>(наименование стройки)</t>
  </si>
  <si>
    <t>(наименование объекта)</t>
  </si>
  <si>
    <t>№ пп</t>
  </si>
  <si>
    <t>Номера сметных расчетов и смет</t>
  </si>
  <si>
    <t>Наименование глав, объектов, работ и затрат</t>
  </si>
  <si>
    <t>Сметная стоимость, руб.</t>
  </si>
  <si>
    <t>Общая сметная стоимость, руб.</t>
  </si>
  <si>
    <t>строитель-
ных работ</t>
  </si>
  <si>
    <t>монтажных работ</t>
  </si>
  <si>
    <t>оборудования, мебели, инвентаря</t>
  </si>
  <si>
    <t>прочих</t>
  </si>
  <si>
    <t>Глава 2. Основные объекты строительства</t>
  </si>
  <si>
    <t>Итого по Главе 2. "Основные объекты строительства"</t>
  </si>
  <si>
    <t>Итого по Главам 1-8</t>
  </si>
  <si>
    <t>Приказ 421/пр от 04.08.2020г. п.179 б</t>
  </si>
  <si>
    <t>Непредвиденные затраты - 3%</t>
  </si>
  <si>
    <t>Подрядчик:</t>
  </si>
  <si>
    <t>Заказчик:</t>
  </si>
  <si>
    <t xml:space="preserve">Акционерное общество «Региональные электрические сети» </t>
  </si>
  <si>
    <t>Директор</t>
  </si>
  <si>
    <t>____________________/ /</t>
  </si>
  <si>
    <t>____________________ / Е.П. Устинова /</t>
  </si>
  <si>
    <t>Подпись, печать</t>
  </si>
  <si>
    <t xml:space="preserve">Сводный сметный расчет в сумме </t>
  </si>
  <si>
    <t>Итого с учетом "Непредвиденных затрат"</t>
  </si>
  <si>
    <t>Тендерный коэффициент К=0,1234567</t>
  </si>
  <si>
    <t>НМЦЛ</t>
  </si>
  <si>
    <t>К</t>
  </si>
  <si>
    <t>1.</t>
  </si>
  <si>
    <t>2.</t>
  </si>
  <si>
    <t>Приведение к стоимости по НМЦЛ по типовой плате</t>
  </si>
  <si>
    <t>Расчет тендерного коэффициента при состоящей процедуре торгов и снижения подрядчиком на торгах</t>
  </si>
  <si>
    <t>НМЦЛ по ТП</t>
  </si>
  <si>
    <t>Тендерный к-т указывается в конце ССРСС</t>
  </si>
  <si>
    <t>руб без НДС</t>
  </si>
  <si>
    <t>В главу 2 заносятся суммы с учетом данного к-та и направляется информация менеджеру проекта с указанием ссылки!</t>
  </si>
  <si>
    <t>Унифицированная форма № КС - 3</t>
  </si>
  <si>
    <t>Утверждена постановлением Госкомстата России</t>
  </si>
  <si>
    <t>от 11.11.99 № 100</t>
  </si>
  <si>
    <t>Код</t>
  </si>
  <si>
    <t>Форма по ОКУД</t>
  </si>
  <si>
    <t>0322001</t>
  </si>
  <si>
    <t xml:space="preserve"> </t>
  </si>
  <si>
    <t>Инвестор (заказчик)</t>
  </si>
  <si>
    <t>по ОКПО</t>
  </si>
  <si>
    <t>(организация, адрес, телефон, факс)</t>
  </si>
  <si>
    <t>74932541</t>
  </si>
  <si>
    <t>Заказчик (Генподрядчик)</t>
  </si>
  <si>
    <r>
      <t>АО "РЭС"</t>
    </r>
    <r>
      <rPr>
        <sz val="10"/>
        <rFont val="Times New Roman"/>
        <family val="1"/>
        <charset val="204"/>
      </rPr>
      <t>, 630102,  Новосибирская область, город Новосибирск, улица Якушева, дом 16А тел. (383) 289-45-60, факс (383) 289-39-59</t>
    </r>
  </si>
  <si>
    <t>Подрядчик (Субподрядчик)</t>
  </si>
  <si>
    <t>Стройка</t>
  </si>
  <si>
    <t>(наименование, адрес)</t>
  </si>
  <si>
    <t>Вид деятельности по ОКВЭД</t>
  </si>
  <si>
    <t>Договор подряда (контракт)</t>
  </si>
  <si>
    <t>номер</t>
  </si>
  <si>
    <t>дата</t>
  </si>
  <si>
    <t>Вид операции</t>
  </si>
  <si>
    <t>Номер документа</t>
  </si>
  <si>
    <t>Дата составления</t>
  </si>
  <si>
    <t>Отчетный период</t>
  </si>
  <si>
    <t>с</t>
  </si>
  <si>
    <t>по</t>
  </si>
  <si>
    <t>СПРАВКА</t>
  </si>
  <si>
    <t>О СТОИМОСТИ ВЫПОЛНЕННЫХ РАБОТ И ЗАТРАТ</t>
  </si>
  <si>
    <t>Но-
мер
по по-
рядку</t>
  </si>
  <si>
    <t>Наименование пусковых комплексов, этапов, объектов, видов выполненных работ, оборудования, затрат</t>
  </si>
  <si>
    <t>Стоимость выполненных работ и затрат, руб.</t>
  </si>
  <si>
    <t>с начала проведения работ</t>
  </si>
  <si>
    <t>с начала года</t>
  </si>
  <si>
    <t>в том числе за отчетный период</t>
  </si>
  <si>
    <t xml:space="preserve">в том числе: </t>
  </si>
  <si>
    <t>По акту  №1</t>
  </si>
  <si>
    <t>По акту  №2</t>
  </si>
  <si>
    <t>в том числе:</t>
  </si>
  <si>
    <t>СМР</t>
  </si>
  <si>
    <t>Оборудование</t>
  </si>
  <si>
    <t>Прочие затраты</t>
  </si>
  <si>
    <t>Итого</t>
  </si>
  <si>
    <t>Сумма НДС</t>
  </si>
  <si>
    <t>Всего с учетом НДС</t>
  </si>
  <si>
    <t>Гарантийное удержание 10%</t>
  </si>
  <si>
    <t>Итого к оплате</t>
  </si>
  <si>
    <t>в т.ч. НДС</t>
  </si>
  <si>
    <t>Директор по инвестициям АО "РЭС"</t>
  </si>
  <si>
    <t>Устинова Е.П.</t>
  </si>
  <si>
    <t>М.П.</t>
  </si>
  <si>
    <t>(расшифровка подписи)</t>
  </si>
  <si>
    <t>Унифицированная форма № КС-2</t>
  </si>
  <si>
    <t>от 11 ноября 1999 года №100</t>
  </si>
  <si>
    <t>0322005</t>
  </si>
  <si>
    <t xml:space="preserve">Инвестор - </t>
  </si>
  <si>
    <t>Заказчик (Генподрядчик) - АО "РЭС"  630102,  г. Новосибирск, ул. Якушева, д. 16А,  т. (383) 289-45-60, факс (383) 289-39-59</t>
  </si>
  <si>
    <t>АКТ</t>
  </si>
  <si>
    <t>О ПРИЕМКЕ ВЫПОЛНЕННЫХ РАБОТ за май 2022 г.</t>
  </si>
  <si>
    <t>Смета № 1, кабельная линия 10 кВ</t>
  </si>
  <si>
    <t>Сметная (договорная) стоимость в соответствии с договором подряда (субподряда):  _______________________________________________________________________________________________</t>
  </si>
  <si>
    <t>___________________________498,00</t>
  </si>
  <si>
    <t>Номер</t>
  </si>
  <si>
    <t>Наименование работ</t>
  </si>
  <si>
    <t>Номер единичной расценки</t>
  </si>
  <si>
    <t>Единица измерения</t>
  </si>
  <si>
    <t>Выполнено работ</t>
  </si>
  <si>
    <t>по порядку</t>
  </si>
  <si>
    <t>позиции по смете</t>
  </si>
  <si>
    <t>количество</t>
  </si>
  <si>
    <t>цена за единицу, руб.</t>
  </si>
  <si>
    <t>стоимость, руб.</t>
  </si>
  <si>
    <t>Раздел 1. Строительство КЛ-10кВ. Врезка в существующий кабель</t>
  </si>
  <si>
    <t>Земляные работы, траншея</t>
  </si>
  <si>
    <t>1</t>
  </si>
  <si>
    <r>
      <t>Разработка грунта вручную в траншеях глубиной до 2 м без креплений с откосами, группа грунтов: 2</t>
    </r>
    <r>
      <rPr>
        <i/>
        <sz val="8"/>
        <rFont val="Arial"/>
        <family val="2"/>
        <charset val="204"/>
      </rPr>
      <t xml:space="preserve">
ИНДЕКС К ПОЗИЦИИ:
1 Подземная прокладка кабеля с алюминиевыми жилами.2 кв 2022 (СМР), Письмо Минстроя России от 19.05.2022 г. №22232-ИФ/09 ОЗП=33,13; ЭМ=9,51; ЗПМ=33,13; МАТ=4,52
НР (936,59 руб.): 89% от ФОТ
СП (420,94 руб.): 40% от ФОТ</t>
    </r>
  </si>
  <si>
    <t>ФЕР01-02-057-02</t>
  </si>
  <si>
    <t>100 м3</t>
  </si>
  <si>
    <r>
      <t>0,054</t>
    </r>
    <r>
      <rPr>
        <i/>
        <sz val="7"/>
        <rFont val="Arial"/>
        <family val="2"/>
        <charset val="204"/>
      </rPr>
      <t xml:space="preserve">
5,4 / 100</t>
    </r>
  </si>
  <si>
    <t>Итого прямые затраты по разделу в текущих ценах</t>
  </si>
  <si>
    <t>Итого прямые затраты по разделу с учетом коэффициентов к итогам</t>
  </si>
  <si>
    <t>Накладные расходы</t>
  </si>
  <si>
    <t>Сметная прибыль</t>
  </si>
  <si>
    <t>Итого по разделу 1 Строительство КЛ-10кВ. Врезка в существующий кабель</t>
  </si>
  <si>
    <t>ИТОГИ ПО АКТУ:</t>
  </si>
  <si>
    <t>Итого прямые затраты по акту в текущих ценах</t>
  </si>
  <si>
    <t>Итого прямые затраты по акту с учетом коэффициентов к итогам</t>
  </si>
  <si>
    <t>Итоги по акту:</t>
  </si>
  <si>
    <t xml:space="preserve">  Итого Строительные работы</t>
  </si>
  <si>
    <t xml:space="preserve">  Итого Монтажные работы</t>
  </si>
  <si>
    <t xml:space="preserve">  Итого Прочие затраты</t>
  </si>
  <si>
    <t xml:space="preserve">  Итого</t>
  </si>
  <si>
    <t xml:space="preserve">    В том числе:</t>
  </si>
  <si>
    <t xml:space="preserve">      Материалы</t>
  </si>
  <si>
    <t xml:space="preserve">      Машины и механизмы</t>
  </si>
  <si>
    <t xml:space="preserve">      ФОТ</t>
  </si>
  <si>
    <t xml:space="preserve">      Накладные расходы</t>
  </si>
  <si>
    <t xml:space="preserve">      Сметная прибыль</t>
  </si>
  <si>
    <t xml:space="preserve">  Компенсация НДС при УСНО (91297,06+(167882,41-15758,22)+38423,64*0,1712+17303,72*0,15+0)*0,20</t>
  </si>
  <si>
    <t xml:space="preserve">  ВСЕГО по акту</t>
  </si>
  <si>
    <t>Сдал:</t>
  </si>
  <si>
    <t xml:space="preserve">                                                  должность                                         подпись</t>
  </si>
  <si>
    <t>расшифровка подписи</t>
  </si>
  <si>
    <t>Принял:</t>
  </si>
  <si>
    <t>Е.П. Устинова</t>
  </si>
  <si>
    <t>Всего работ и затрат, включаемых в стоимость работ: Объект:</t>
  </si>
  <si>
    <t>ИП-а-69-21-00000 от 12.04.2021г.,
ДС № ИП-а-69-21-00825-ДС01</t>
  </si>
  <si>
    <t>сумма НДС по каждому акту</t>
  </si>
  <si>
    <t>Прочие</t>
  </si>
  <si>
    <t>НДС</t>
  </si>
  <si>
    <t>Скрыть при отсутвии данного п. в договоре или при наличии акта приема передачи.</t>
  </si>
  <si>
    <t>Стройка -</t>
  </si>
  <si>
    <t>Объект -</t>
  </si>
  <si>
    <t xml:space="preserve">Подрядчик (Субподрядчик) - </t>
  </si>
  <si>
    <t xml:space="preserve"> руб.</t>
  </si>
  <si>
    <t>Глава 9. Прочие работы и затраты</t>
  </si>
  <si>
    <t>Итого по Главам 1-9</t>
  </si>
  <si>
    <t>руб. без НДС</t>
  </si>
  <si>
    <t>25.05.2023</t>
  </si>
  <si>
    <t>26.04.2023</t>
  </si>
  <si>
    <t xml:space="preserve">(по Доверенности №520/22 от 17.11.2022) </t>
  </si>
  <si>
    <r>
      <t xml:space="preserve">(расшифровка подписи)
</t>
    </r>
    <r>
      <rPr>
        <sz val="7.5"/>
        <rFont val="Times New Roman"/>
        <family val="1"/>
        <charset val="204"/>
      </rPr>
      <t>/по Доверенности №520/22 от 17.11.2022г./</t>
    </r>
  </si>
  <si>
    <t>"Утвержден" «    »________________2023 г.</t>
  </si>
  <si>
    <t>Составлена в ценах по состоянию на __ кв. 2023 года.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</si>
</sst>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-* #,##0.00\ _₽_-;\-* #,##0.00\ _₽_-;_-* &quot;-&quot;??\ _₽_-;_-@_-"/>
    <numFmt numFmtId="165" formatCode="_-* #,##0.00_р_._-;\-* #,##0.00_р_._-;_-* &quot;-&quot;??_р_._-;_-@_-"/>
  </numFmts>
  <fonts count="25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i/>
      <sz val="10"/>
      <name val="Arial"/>
      <family val="2"/>
      <charset val="204"/>
    </font>
    <font>
      <i/>
      <sz val="9"/>
      <name val="Arial"/>
      <family val="2"/>
      <charset val="204"/>
    </font>
    <font>
      <b/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color rgb="FFFF0000"/>
      <name val="Arial Cyr"/>
      <charset val="204"/>
    </font>
    <font>
      <b/>
      <sz val="9"/>
      <name val="Times New Roman"/>
      <family val="1"/>
      <charset val="204"/>
    </font>
    <font>
      <sz val="7.5"/>
      <name val="Times New Roman"/>
      <family val="1"/>
      <charset val="204"/>
    </font>
    <font>
      <b/>
      <sz val="8"/>
      <color indexed="81"/>
      <name val="Tahoma"/>
      <family val="2"/>
      <charset val="204"/>
    </font>
    <font>
      <b/>
      <sz val="11"/>
      <name val="Arial"/>
      <family val="2"/>
      <charset val="204"/>
    </font>
    <font>
      <i/>
      <sz val="8"/>
      <name val="Arial"/>
      <family val="2"/>
      <charset val="204"/>
    </font>
    <font>
      <sz val="9"/>
      <name val="Arial"/>
      <family val="2"/>
      <charset val="204"/>
    </font>
    <font>
      <i/>
      <sz val="7"/>
      <name val="Arial"/>
      <family val="2"/>
      <charset val="204"/>
    </font>
    <font>
      <b/>
      <sz val="9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8">
    <xf numFmtId="0" fontId="0" fillId="0" borderId="0"/>
    <xf numFmtId="0" fontId="2" fillId="0" borderId="0"/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9" fillId="0" borderId="0">
      <alignment horizontal="center"/>
    </xf>
    <xf numFmtId="165" fontId="2" fillId="0" borderId="0" applyFont="0" applyFill="0" applyBorder="0" applyAlignment="0" applyProtection="0"/>
    <xf numFmtId="0" fontId="9" fillId="0" borderId="0">
      <alignment horizontal="right" vertical="top" wrapText="1"/>
    </xf>
    <xf numFmtId="0" fontId="9" fillId="0" borderId="0">
      <alignment horizontal="left" vertical="top"/>
    </xf>
  </cellStyleXfs>
  <cellXfs count="376">
    <xf numFmtId="0" fontId="0" fillId="0" borderId="0" xfId="0"/>
    <xf numFmtId="49" fontId="3" fillId="0" borderId="0" xfId="1" applyNumberFormat="1" applyFont="1" applyAlignment="1">
      <alignment horizontal="left" vertical="top"/>
    </xf>
    <xf numFmtId="0" fontId="3" fillId="0" borderId="0" xfId="1" applyFont="1" applyAlignment="1">
      <alignment horizontal="center" vertical="center"/>
    </xf>
    <xf numFmtId="0" fontId="4" fillId="0" borderId="0" xfId="1" applyFont="1" applyAlignment="1">
      <alignment horizontal="right"/>
    </xf>
    <xf numFmtId="0" fontId="3" fillId="0" borderId="0" xfId="1" applyFont="1"/>
    <xf numFmtId="49" fontId="3" fillId="0" borderId="19" xfId="1" applyNumberFormat="1" applyFont="1" applyBorder="1" applyAlignment="1">
      <alignment horizontal="left" vertical="top"/>
    </xf>
    <xf numFmtId="0" fontId="5" fillId="0" borderId="19" xfId="1" applyFont="1" applyBorder="1" applyAlignment="1">
      <alignment horizontal="center" vertical="center"/>
    </xf>
    <xf numFmtId="0" fontId="3" fillId="0" borderId="19" xfId="1" applyFont="1" applyBorder="1" applyAlignment="1">
      <alignment horizontal="right" vertical="top"/>
    </xf>
    <xf numFmtId="0" fontId="3" fillId="0" borderId="19" xfId="1" applyFont="1" applyBorder="1" applyAlignment="1">
      <alignment horizontal="center" vertical="center"/>
    </xf>
    <xf numFmtId="49" fontId="3" fillId="0" borderId="0" xfId="1" applyNumberFormat="1" applyFont="1" applyBorder="1" applyAlignment="1">
      <alignment horizontal="left" vertical="top"/>
    </xf>
    <xf numFmtId="0" fontId="5" fillId="0" borderId="0" xfId="1" applyFont="1" applyAlignment="1">
      <alignment horizontal="center" vertical="center"/>
    </xf>
    <xf numFmtId="0" fontId="3" fillId="0" borderId="0" xfId="1" applyFont="1" applyAlignment="1">
      <alignment horizontal="right" vertical="top"/>
    </xf>
    <xf numFmtId="0" fontId="4" fillId="0" borderId="0" xfId="1" applyFont="1" applyAlignment="1">
      <alignment horizontal="center" vertical="center"/>
    </xf>
    <xf numFmtId="0" fontId="3" fillId="0" borderId="0" xfId="1" applyFont="1" applyAlignment="1">
      <alignment horizontal="right" vertical="center"/>
    </xf>
    <xf numFmtId="0" fontId="6" fillId="0" borderId="0" xfId="1" applyFont="1" applyBorder="1" applyAlignment="1">
      <alignment horizontal="center" vertical="center"/>
    </xf>
    <xf numFmtId="0" fontId="3" fillId="0" borderId="0" xfId="1" applyFont="1" applyAlignment="1">
      <alignment horizontal="center" vertical="top"/>
    </xf>
    <xf numFmtId="0" fontId="3" fillId="0" borderId="8" xfId="1" applyFont="1" applyBorder="1" applyAlignment="1">
      <alignment horizontal="center" vertical="center"/>
    </xf>
    <xf numFmtId="49" fontId="3" fillId="0" borderId="8" xfId="1" applyNumberFormat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top" wrapText="1"/>
    </xf>
    <xf numFmtId="49" fontId="3" fillId="0" borderId="1" xfId="1" applyNumberFormat="1" applyFont="1" applyBorder="1" applyAlignment="1">
      <alignment horizontal="left" vertical="top" wrapText="1"/>
    </xf>
    <xf numFmtId="43" fontId="3" fillId="0" borderId="1" xfId="2" applyFont="1" applyBorder="1" applyAlignment="1">
      <alignment horizontal="right" vertical="top" wrapText="1"/>
    </xf>
    <xf numFmtId="0" fontId="3" fillId="0" borderId="1" xfId="1" applyFont="1" applyBorder="1" applyAlignment="1">
      <alignment horizontal="center" vertical="top"/>
    </xf>
    <xf numFmtId="43" fontId="4" fillId="0" borderId="1" xfId="2" applyFont="1" applyBorder="1" applyAlignment="1">
      <alignment horizontal="right" vertical="top" wrapText="1"/>
    </xf>
    <xf numFmtId="0" fontId="3" fillId="0" borderId="0" xfId="1" applyFont="1" applyAlignment="1">
      <alignment horizontal="left" vertical="top"/>
    </xf>
    <xf numFmtId="43" fontId="3" fillId="0" borderId="0" xfId="1" applyNumberFormat="1" applyFont="1" applyAlignment="1">
      <alignment horizontal="center" vertical="center"/>
    </xf>
    <xf numFmtId="0" fontId="5" fillId="0" borderId="0" xfId="1" applyFont="1" applyAlignment="1">
      <alignment horizontal="left" vertical="center"/>
    </xf>
    <xf numFmtId="0" fontId="3" fillId="0" borderId="1" xfId="1" applyNumberFormat="1" applyFont="1" applyBorder="1" applyAlignment="1">
      <alignment horizontal="left" vertical="top" wrapText="1"/>
    </xf>
    <xf numFmtId="164" fontId="3" fillId="0" borderId="1" xfId="1" applyNumberFormat="1" applyFont="1" applyBorder="1" applyAlignment="1">
      <alignment horizontal="right" vertical="top" wrapText="1"/>
    </xf>
    <xf numFmtId="0" fontId="4" fillId="0" borderId="1" xfId="1" applyFont="1" applyBorder="1" applyAlignment="1">
      <alignment horizontal="center" vertical="top"/>
    </xf>
    <xf numFmtId="0" fontId="3" fillId="0" borderId="20" xfId="1" applyFont="1" applyBorder="1"/>
    <xf numFmtId="0" fontId="3" fillId="0" borderId="21" xfId="1" applyFont="1" applyBorder="1"/>
    <xf numFmtId="0" fontId="3" fillId="0" borderId="10" xfId="1" applyFont="1" applyBorder="1"/>
    <xf numFmtId="0" fontId="3" fillId="0" borderId="0" xfId="1" applyFont="1" applyAlignment="1">
      <alignment horizontal="right"/>
    </xf>
    <xf numFmtId="49" fontId="3" fillId="0" borderId="0" xfId="1" applyNumberFormat="1" applyFont="1" applyBorder="1" applyAlignment="1">
      <alignment horizontal="center" vertical="center" wrapText="1"/>
    </xf>
    <xf numFmtId="49" fontId="3" fillId="0" borderId="0" xfId="1" applyNumberFormat="1" applyFont="1" applyAlignment="1">
      <alignment horizontal="right" vertical="top"/>
    </xf>
    <xf numFmtId="43" fontId="3" fillId="2" borderId="10" xfId="3" applyFont="1" applyFill="1" applyBorder="1"/>
    <xf numFmtId="0" fontId="3" fillId="2" borderId="11" xfId="1" applyFont="1" applyFill="1" applyBorder="1"/>
    <xf numFmtId="43" fontId="3" fillId="2" borderId="0" xfId="3" applyFont="1" applyFill="1"/>
    <xf numFmtId="0" fontId="9" fillId="0" borderId="0" xfId="1" applyFont="1"/>
    <xf numFmtId="0" fontId="10" fillId="0" borderId="0" xfId="1" applyFont="1"/>
    <xf numFmtId="0" fontId="9" fillId="0" borderId="18" xfId="1" applyFont="1" applyBorder="1" applyAlignment="1">
      <alignment wrapText="1"/>
    </xf>
    <xf numFmtId="0" fontId="9" fillId="0" borderId="18" xfId="1" applyFont="1" applyBorder="1" applyAlignment="1"/>
    <xf numFmtId="0" fontId="9" fillId="0" borderId="0" xfId="1" applyFont="1" applyAlignment="1">
      <alignment horizontal="left"/>
    </xf>
    <xf numFmtId="0" fontId="11" fillId="0" borderId="0" xfId="1" applyFont="1"/>
    <xf numFmtId="0" fontId="9" fillId="0" borderId="0" xfId="1" applyFont="1" applyBorder="1" applyAlignment="1">
      <alignment wrapText="1"/>
    </xf>
    <xf numFmtId="0" fontId="11" fillId="0" borderId="0" xfId="1" applyFont="1" applyAlignment="1">
      <alignment vertical="top"/>
    </xf>
    <xf numFmtId="0" fontId="9" fillId="0" borderId="0" xfId="1" applyFont="1" applyAlignment="1">
      <alignment vertical="top"/>
    </xf>
    <xf numFmtId="0" fontId="12" fillId="0" borderId="0" xfId="1" applyFont="1"/>
    <xf numFmtId="0" fontId="9" fillId="0" borderId="0" xfId="1" applyFont="1" applyAlignment="1"/>
    <xf numFmtId="0" fontId="1" fillId="0" borderId="0" xfId="1" applyFont="1"/>
    <xf numFmtId="0" fontId="1" fillId="0" borderId="0" xfId="1" applyFont="1" applyAlignment="1">
      <alignment horizontal="left"/>
    </xf>
    <xf numFmtId="0" fontId="2" fillId="0" borderId="0" xfId="1"/>
    <xf numFmtId="0" fontId="1" fillId="0" borderId="28" xfId="1" applyFont="1" applyBorder="1" applyAlignment="1">
      <alignment horizontal="right"/>
    </xf>
    <xf numFmtId="0" fontId="1" fillId="0" borderId="19" xfId="1" applyFont="1" applyBorder="1" applyAlignment="1">
      <alignment horizontal="right"/>
    </xf>
    <xf numFmtId="0" fontId="1" fillId="0" borderId="0" xfId="1" applyFont="1" applyBorder="1" applyAlignment="1">
      <alignment horizontal="right"/>
    </xf>
    <xf numFmtId="0" fontId="1" fillId="0" borderId="15" xfId="1" applyFont="1" applyBorder="1" applyAlignment="1">
      <alignment horizontal="right"/>
    </xf>
    <xf numFmtId="49" fontId="1" fillId="0" borderId="0" xfId="1" applyNumberFormat="1" applyFont="1" applyBorder="1" applyAlignment="1">
      <alignment horizontal="center"/>
    </xf>
    <xf numFmtId="49" fontId="1" fillId="0" borderId="18" xfId="1" applyNumberFormat="1" applyFont="1" applyBorder="1" applyAlignment="1">
      <alignment horizontal="center"/>
    </xf>
    <xf numFmtId="0" fontId="13" fillId="0" borderId="0" xfId="1" applyFont="1"/>
    <xf numFmtId="0" fontId="14" fillId="0" borderId="0" xfId="1" applyFont="1"/>
    <xf numFmtId="0" fontId="9" fillId="0" borderId="0" xfId="1" applyFont="1" applyAlignment="1">
      <alignment horizontal="center"/>
    </xf>
    <xf numFmtId="4" fontId="2" fillId="0" borderId="0" xfId="1" applyNumberFormat="1"/>
    <xf numFmtId="4" fontId="15" fillId="0" borderId="0" xfId="1" applyNumberFormat="1" applyFont="1"/>
    <xf numFmtId="0" fontId="15" fillId="0" borderId="0" xfId="1" applyFont="1"/>
    <xf numFmtId="4" fontId="16" fillId="0" borderId="0" xfId="1" applyNumberFormat="1" applyFont="1" applyAlignment="1">
      <alignment horizontal="right"/>
    </xf>
    <xf numFmtId="0" fontId="16" fillId="0" borderId="0" xfId="1" applyFont="1"/>
    <xf numFmtId="0" fontId="9" fillId="0" borderId="9" xfId="1" applyFont="1" applyBorder="1"/>
    <xf numFmtId="0" fontId="9" fillId="0" borderId="0" xfId="1" applyFont="1" applyBorder="1"/>
    <xf numFmtId="0" fontId="9" fillId="0" borderId="0" xfId="1" applyFont="1" applyBorder="1" applyAlignment="1">
      <alignment horizontal="center"/>
    </xf>
    <xf numFmtId="0" fontId="2" fillId="0" borderId="0" xfId="1" applyBorder="1"/>
    <xf numFmtId="0" fontId="9" fillId="0" borderId="15" xfId="1" applyFont="1" applyBorder="1"/>
    <xf numFmtId="4" fontId="9" fillId="0" borderId="9" xfId="1" applyNumberFormat="1" applyFont="1" applyBorder="1" applyAlignment="1">
      <alignment horizontal="center"/>
    </xf>
    <xf numFmtId="4" fontId="9" fillId="0" borderId="15" xfId="1" applyNumberFormat="1" applyFont="1" applyBorder="1" applyAlignment="1">
      <alignment horizontal="center"/>
    </xf>
    <xf numFmtId="4" fontId="9" fillId="0" borderId="12" xfId="1" applyNumberFormat="1" applyFont="1" applyBorder="1" applyAlignment="1">
      <alignment horizontal="center"/>
    </xf>
    <xf numFmtId="0" fontId="9" fillId="0" borderId="15" xfId="1" applyFont="1" applyBorder="1" applyAlignment="1">
      <alignment wrapText="1"/>
    </xf>
    <xf numFmtId="0" fontId="9" fillId="0" borderId="12" xfId="1" applyFont="1" applyBorder="1" applyAlignment="1">
      <alignment wrapText="1"/>
    </xf>
    <xf numFmtId="165" fontId="10" fillId="0" borderId="0" xfId="5" applyFont="1" applyBorder="1" applyAlignment="1">
      <alignment horizontal="right" vertical="top" wrapText="1"/>
    </xf>
    <xf numFmtId="165" fontId="17" fillId="0" borderId="0" xfId="5" applyFont="1" applyBorder="1" applyAlignment="1">
      <alignment horizontal="right" vertical="top" wrapText="1"/>
    </xf>
    <xf numFmtId="0" fontId="2" fillId="0" borderId="15" xfId="1" applyBorder="1"/>
    <xf numFmtId="4" fontId="9" fillId="0" borderId="0" xfId="1" applyNumberFormat="1" applyFont="1" applyBorder="1"/>
    <xf numFmtId="4" fontId="10" fillId="0" borderId="0" xfId="6" applyNumberFormat="1" applyFont="1" applyBorder="1" applyAlignment="1">
      <alignment horizontal="right" vertical="top" wrapText="1"/>
    </xf>
    <xf numFmtId="0" fontId="9" fillId="0" borderId="0" xfId="1" applyFont="1" applyAlignment="1">
      <alignment horizontal="right"/>
    </xf>
    <xf numFmtId="4" fontId="9" fillId="0" borderId="0" xfId="1" applyNumberFormat="1" applyFont="1"/>
    <xf numFmtId="2" fontId="10" fillId="0" borderId="0" xfId="6" applyNumberFormat="1" applyFont="1" applyBorder="1" applyAlignment="1">
      <alignment horizontal="right" vertical="top" wrapText="1"/>
    </xf>
    <xf numFmtId="2" fontId="9" fillId="0" borderId="0" xfId="1" applyNumberFormat="1" applyFont="1" applyBorder="1"/>
    <xf numFmtId="2" fontId="9" fillId="0" borderId="0" xfId="1" applyNumberFormat="1" applyFont="1"/>
    <xf numFmtId="0" fontId="9" fillId="0" borderId="0" xfId="1" applyFont="1" applyBorder="1" applyAlignment="1">
      <alignment horizontal="right"/>
    </xf>
    <xf numFmtId="4" fontId="12" fillId="0" borderId="0" xfId="1" applyNumberFormat="1" applyFont="1" applyBorder="1" applyAlignment="1">
      <alignment horizontal="center"/>
    </xf>
    <xf numFmtId="0" fontId="9" fillId="0" borderId="0" xfId="1" applyFont="1" applyAlignment="1">
      <alignment vertical="center"/>
    </xf>
    <xf numFmtId="0" fontId="9" fillId="3" borderId="0" xfId="1" applyFont="1" applyFill="1" applyBorder="1" applyAlignment="1"/>
    <xf numFmtId="0" fontId="11" fillId="0" borderId="0" xfId="1" applyFont="1" applyBorder="1" applyAlignment="1">
      <alignment horizontal="center"/>
    </xf>
    <xf numFmtId="0" fontId="11" fillId="0" borderId="0" xfId="1" applyFont="1" applyBorder="1" applyAlignment="1">
      <alignment vertical="top"/>
    </xf>
    <xf numFmtId="0" fontId="2" fillId="0" borderId="0" xfId="1" applyAlignment="1">
      <alignment wrapText="1"/>
    </xf>
    <xf numFmtId="4" fontId="17" fillId="0" borderId="0" xfId="6" applyNumberFormat="1" applyFont="1" applyBorder="1" applyAlignment="1">
      <alignment horizontal="right" vertical="top" wrapText="1"/>
    </xf>
    <xf numFmtId="0" fontId="9" fillId="0" borderId="0" xfId="1" applyFont="1" applyBorder="1" applyAlignment="1"/>
    <xf numFmtId="0" fontId="2" fillId="0" borderId="0" xfId="1" applyBorder="1" applyAlignment="1">
      <alignment vertical="center" wrapText="1"/>
    </xf>
    <xf numFmtId="0" fontId="11" fillId="0" borderId="0" xfId="1" applyFont="1" applyAlignment="1">
      <alignment horizontal="center"/>
    </xf>
    <xf numFmtId="0" fontId="2" fillId="0" borderId="0" xfId="1" applyBorder="1" applyAlignment="1">
      <alignment wrapText="1"/>
    </xf>
    <xf numFmtId="0" fontId="3" fillId="0" borderId="0" xfId="1" applyNumberFormat="1" applyFont="1" applyAlignment="1">
      <alignment horizontal="center" vertical="top"/>
    </xf>
    <xf numFmtId="0" fontId="3" fillId="0" borderId="0" xfId="1" applyFont="1" applyAlignment="1">
      <alignment horizontal="left"/>
    </xf>
    <xf numFmtId="2" fontId="3" fillId="0" borderId="0" xfId="1" applyNumberFormat="1" applyFont="1" applyAlignment="1">
      <alignment horizontal="left" vertical="top"/>
    </xf>
    <xf numFmtId="0" fontId="3" fillId="0" borderId="0" xfId="1" applyFont="1" applyAlignment="1">
      <alignment horizontal="right" vertical="top" wrapText="1"/>
    </xf>
    <xf numFmtId="49" fontId="5" fillId="0" borderId="0" xfId="1" applyNumberFormat="1" applyFont="1" applyAlignment="1">
      <alignment horizontal="center" vertical="top"/>
    </xf>
    <xf numFmtId="0" fontId="5" fillId="0" borderId="0" xfId="1" applyFont="1" applyAlignment="1">
      <alignment horizontal="left" vertical="top"/>
    </xf>
    <xf numFmtId="49" fontId="3" fillId="0" borderId="0" xfId="1" applyNumberFormat="1" applyFont="1" applyAlignment="1">
      <alignment vertical="top"/>
    </xf>
    <xf numFmtId="49" fontId="3" fillId="0" borderId="9" xfId="1" applyNumberFormat="1" applyFont="1" applyBorder="1" applyAlignment="1">
      <alignment horizontal="center" vertical="top"/>
    </xf>
    <xf numFmtId="49" fontId="3" fillId="0" borderId="15" xfId="1" applyNumberFormat="1" applyFont="1" applyBorder="1" applyAlignment="1">
      <alignment horizontal="center" vertical="top"/>
    </xf>
    <xf numFmtId="2" fontId="3" fillId="0" borderId="12" xfId="1" applyNumberFormat="1" applyFont="1" applyBorder="1" applyAlignment="1">
      <alignment horizontal="center" vertical="top"/>
    </xf>
    <xf numFmtId="0" fontId="3" fillId="0" borderId="0" xfId="1" applyFont="1" applyAlignment="1">
      <alignment vertical="top"/>
    </xf>
    <xf numFmtId="0" fontId="3" fillId="0" borderId="0" xfId="1" applyFont="1" applyBorder="1" applyAlignment="1">
      <alignment horizontal="right" vertical="top"/>
    </xf>
    <xf numFmtId="49" fontId="3" fillId="0" borderId="0" xfId="1" applyNumberFormat="1" applyFont="1" applyAlignment="1">
      <alignment horizontal="center" vertical="top"/>
    </xf>
    <xf numFmtId="0" fontId="3" fillId="0" borderId="0" xfId="1" applyFont="1" applyAlignment="1">
      <alignment horizontal="left" vertical="top" wrapText="1"/>
    </xf>
    <xf numFmtId="0" fontId="3" fillId="0" borderId="0" xfId="1" applyFont="1" applyAlignment="1">
      <alignment horizontal="center" vertical="top" wrapText="1"/>
    </xf>
    <xf numFmtId="49" fontId="3" fillId="0" borderId="0" xfId="1" applyNumberFormat="1" applyFont="1" applyAlignment="1">
      <alignment horizontal="left" vertical="top" wrapText="1"/>
    </xf>
    <xf numFmtId="49" fontId="3" fillId="0" borderId="1" xfId="1" applyNumberFormat="1" applyFont="1" applyBorder="1" applyAlignment="1">
      <alignment horizontal="center" wrapText="1"/>
    </xf>
    <xf numFmtId="49" fontId="3" fillId="0" borderId="0" xfId="1" applyNumberFormat="1" applyFont="1" applyBorder="1" applyAlignment="1">
      <alignment horizontal="right" vertical="top"/>
    </xf>
    <xf numFmtId="49" fontId="3" fillId="0" borderId="1" xfId="1" applyNumberFormat="1" applyFont="1" applyBorder="1" applyAlignment="1">
      <alignment horizontal="center"/>
    </xf>
    <xf numFmtId="0" fontId="3" fillId="0" borderId="0" xfId="1" applyNumberFormat="1" applyFont="1" applyAlignment="1">
      <alignment horizontal="center"/>
    </xf>
    <xf numFmtId="49" fontId="3" fillId="0" borderId="0" xfId="1" applyNumberFormat="1" applyFont="1" applyAlignment="1">
      <alignment horizontal="center"/>
    </xf>
    <xf numFmtId="0" fontId="3" fillId="0" borderId="0" xfId="1" applyFont="1" applyAlignment="1">
      <alignment horizontal="left" wrapText="1"/>
    </xf>
    <xf numFmtId="49" fontId="3" fillId="0" borderId="0" xfId="1" applyNumberFormat="1" applyFont="1" applyAlignment="1">
      <alignment horizontal="left" wrapText="1"/>
    </xf>
    <xf numFmtId="0" fontId="3" fillId="0" borderId="0" xfId="1" applyFont="1" applyAlignment="1">
      <alignment horizontal="center" wrapText="1"/>
    </xf>
    <xf numFmtId="0" fontId="3" fillId="0" borderId="0" xfId="1" applyFont="1" applyAlignment="1">
      <alignment horizontal="center"/>
    </xf>
    <xf numFmtId="0" fontId="3" fillId="0" borderId="0" xfId="1" applyFont="1" applyAlignment="1"/>
    <xf numFmtId="0" fontId="3" fillId="0" borderId="0" xfId="1" applyNumberFormat="1" applyFont="1" applyAlignment="1">
      <alignment horizontal="right"/>
    </xf>
    <xf numFmtId="49" fontId="3" fillId="0" borderId="0" xfId="1" applyNumberFormat="1" applyFont="1" applyAlignment="1"/>
    <xf numFmtId="49" fontId="3" fillId="0" borderId="0" xfId="1" applyNumberFormat="1" applyFont="1" applyAlignment="1">
      <alignment horizontal="left"/>
    </xf>
    <xf numFmtId="0" fontId="3" fillId="0" borderId="8" xfId="1" applyNumberFormat="1" applyFont="1" applyBorder="1" applyAlignment="1">
      <alignment horizontal="center" vertical="center" wrapText="1"/>
    </xf>
    <xf numFmtId="0" fontId="3" fillId="0" borderId="8" xfId="1" applyNumberFormat="1" applyFont="1" applyBorder="1" applyAlignment="1">
      <alignment horizontal="center" vertical="top"/>
    </xf>
    <xf numFmtId="0" fontId="3" fillId="0" borderId="8" xfId="1" applyFont="1" applyBorder="1" applyAlignment="1">
      <alignment horizontal="center" vertical="top"/>
    </xf>
    <xf numFmtId="0" fontId="4" fillId="0" borderId="1" xfId="1" applyNumberFormat="1" applyFont="1" applyBorder="1" applyAlignment="1">
      <alignment horizontal="center" vertical="top"/>
    </xf>
    <xf numFmtId="49" fontId="3" fillId="0" borderId="1" xfId="1" quotePrefix="1" applyNumberFormat="1" applyFont="1" applyBorder="1" applyAlignment="1">
      <alignment horizontal="center" vertical="top"/>
    </xf>
    <xf numFmtId="0" fontId="3" fillId="0" borderId="1" xfId="1" applyFont="1" applyBorder="1" applyAlignment="1">
      <alignment horizontal="left" vertical="top" wrapText="1"/>
    </xf>
    <xf numFmtId="49" fontId="4" fillId="0" borderId="1" xfId="1" applyNumberFormat="1" applyFont="1" applyBorder="1" applyAlignment="1">
      <alignment horizontal="left" vertical="top" wrapText="1"/>
    </xf>
    <xf numFmtId="0" fontId="22" fillId="0" borderId="1" xfId="1" applyFont="1" applyBorder="1" applyAlignment="1">
      <alignment horizontal="center" vertical="top" wrapText="1"/>
    </xf>
    <xf numFmtId="0" fontId="22" fillId="0" borderId="1" xfId="1" applyNumberFormat="1" applyFont="1" applyBorder="1" applyAlignment="1">
      <alignment horizontal="right" vertical="top"/>
    </xf>
    <xf numFmtId="0" fontId="22" fillId="0" borderId="1" xfId="1" applyNumberFormat="1" applyFont="1" applyBorder="1" applyAlignment="1">
      <alignment horizontal="right" vertical="top" wrapText="1"/>
    </xf>
    <xf numFmtId="0" fontId="24" fillId="0" borderId="1" xfId="1" applyNumberFormat="1" applyFont="1" applyBorder="1" applyAlignment="1">
      <alignment horizontal="right" vertical="top" wrapText="1"/>
    </xf>
    <xf numFmtId="0" fontId="22" fillId="0" borderId="0" xfId="1" applyFont="1" applyAlignment="1">
      <alignment horizontal="center" vertical="top"/>
    </xf>
    <xf numFmtId="0" fontId="22" fillId="0" borderId="0" xfId="1" applyNumberFormat="1" applyFont="1" applyAlignment="1">
      <alignment horizontal="right" vertical="top"/>
    </xf>
    <xf numFmtId="2" fontId="22" fillId="0" borderId="0" xfId="1" applyNumberFormat="1" applyFont="1" applyAlignment="1">
      <alignment horizontal="right" vertical="top"/>
    </xf>
    <xf numFmtId="49" fontId="10" fillId="0" borderId="0" xfId="1" applyNumberFormat="1" applyFont="1" applyAlignment="1">
      <alignment horizontal="left" vertical="top"/>
    </xf>
    <xf numFmtId="0" fontId="10" fillId="0" borderId="0" xfId="1" applyFont="1" applyAlignment="1">
      <alignment horizontal="center" vertical="top"/>
    </xf>
    <xf numFmtId="0" fontId="10" fillId="0" borderId="0" xfId="1" applyFont="1" applyBorder="1" applyAlignment="1">
      <alignment horizontal="center" vertical="center"/>
    </xf>
    <xf numFmtId="0" fontId="10" fillId="0" borderId="0" xfId="1" applyNumberFormat="1" applyFont="1" applyAlignment="1">
      <alignment horizontal="center" vertical="top"/>
    </xf>
    <xf numFmtId="49" fontId="10" fillId="0" borderId="0" xfId="1" applyNumberFormat="1" applyFont="1" applyAlignment="1">
      <alignment horizontal="center" vertical="top"/>
    </xf>
    <xf numFmtId="0" fontId="10" fillId="0" borderId="0" xfId="1" applyFont="1" applyAlignment="1">
      <alignment horizontal="left" vertical="top" wrapText="1"/>
    </xf>
    <xf numFmtId="49" fontId="10" fillId="0" borderId="0" xfId="1" applyNumberFormat="1" applyFont="1" applyAlignment="1">
      <alignment horizontal="left" vertical="top" wrapText="1"/>
    </xf>
    <xf numFmtId="0" fontId="10" fillId="0" borderId="0" xfId="1" applyNumberFormat="1" applyFont="1" applyAlignment="1">
      <alignment horizontal="right" vertical="top"/>
    </xf>
    <xf numFmtId="2" fontId="10" fillId="0" borderId="0" xfId="1" applyNumberFormat="1" applyFont="1" applyAlignment="1">
      <alignment horizontal="right" vertical="top"/>
    </xf>
    <xf numFmtId="0" fontId="10" fillId="0" borderId="0" xfId="1" applyFont="1" applyAlignment="1"/>
    <xf numFmtId="0" fontId="3" fillId="5" borderId="0" xfId="1" applyFont="1" applyFill="1"/>
    <xf numFmtId="0" fontId="2" fillId="0" borderId="1" xfId="1" applyBorder="1" applyAlignment="1">
      <alignment horizontal="center"/>
    </xf>
    <xf numFmtId="0" fontId="2" fillId="0" borderId="1" xfId="1" applyFill="1" applyBorder="1" applyAlignment="1">
      <alignment horizontal="center"/>
    </xf>
    <xf numFmtId="0" fontId="9" fillId="5" borderId="0" xfId="1" applyFont="1" applyFill="1"/>
    <xf numFmtId="0" fontId="9" fillId="5" borderId="0" xfId="1" applyFont="1" applyFill="1" applyBorder="1" applyAlignment="1">
      <alignment wrapText="1"/>
    </xf>
    <xf numFmtId="0" fontId="9" fillId="5" borderId="0" xfId="1" applyFont="1" applyFill="1" applyAlignment="1">
      <alignment horizontal="right"/>
    </xf>
    <xf numFmtId="49" fontId="3" fillId="0" borderId="0" xfId="1" applyNumberFormat="1" applyFont="1" applyAlignment="1">
      <alignment vertical="top" wrapText="1"/>
    </xf>
    <xf numFmtId="0" fontId="2" fillId="0" borderId="0" xfId="1" applyAlignment="1">
      <alignment vertical="top" wrapText="1"/>
    </xf>
    <xf numFmtId="0" fontId="2" fillId="0" borderId="0" xfId="1" applyAlignment="1">
      <alignment horizontal="left" vertical="top" wrapText="1"/>
    </xf>
    <xf numFmtId="0" fontId="3" fillId="0" borderId="0" xfId="1" applyNumberFormat="1" applyFont="1" applyAlignment="1">
      <alignment horizontal="left" vertical="top" wrapText="1"/>
    </xf>
    <xf numFmtId="0" fontId="3" fillId="5" borderId="0" xfId="1" applyFont="1" applyFill="1" applyAlignment="1">
      <alignment horizontal="center" wrapText="1"/>
    </xf>
    <xf numFmtId="0" fontId="3" fillId="0" borderId="0" xfId="1" applyFont="1" applyBorder="1"/>
    <xf numFmtId="0" fontId="3" fillId="0" borderId="0" xfId="1" applyFont="1" applyBorder="1" applyAlignment="1">
      <alignment wrapText="1"/>
    </xf>
    <xf numFmtId="0" fontId="3" fillId="0" borderId="0" xfId="1" applyFont="1" applyBorder="1" applyAlignment="1">
      <alignment vertical="top"/>
    </xf>
    <xf numFmtId="0" fontId="3" fillId="0" borderId="0" xfId="1" applyFont="1" applyFill="1" applyAlignment="1">
      <alignment horizontal="center" vertical="top"/>
    </xf>
    <xf numFmtId="49" fontId="3" fillId="0" borderId="0" xfId="1" applyNumberFormat="1" applyFont="1" applyFill="1" applyAlignment="1">
      <alignment horizontal="left" vertical="top"/>
    </xf>
    <xf numFmtId="0" fontId="3" fillId="0" borderId="0" xfId="1" applyFont="1" applyFill="1" applyAlignment="1">
      <alignment horizontal="left" vertical="top"/>
    </xf>
    <xf numFmtId="0" fontId="3" fillId="0" borderId="0" xfId="1" applyFont="1" applyFill="1" applyAlignment="1">
      <alignment horizontal="right" vertical="top"/>
    </xf>
    <xf numFmtId="0" fontId="3" fillId="0" borderId="0" xfId="1" applyFont="1" applyFill="1" applyBorder="1" applyAlignment="1">
      <alignment horizontal="right" vertical="top"/>
    </xf>
    <xf numFmtId="0" fontId="3" fillId="0" borderId="0" xfId="1" applyFont="1" applyFill="1"/>
    <xf numFmtId="0" fontId="3" fillId="0" borderId="0" xfId="1" applyFont="1" applyFill="1" applyBorder="1"/>
    <xf numFmtId="0" fontId="3" fillId="0" borderId="0" xfId="1" applyFont="1" applyFill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left" vertical="top" wrapText="1"/>
    </xf>
    <xf numFmtId="0" fontId="2" fillId="0" borderId="1" xfId="1" applyBorder="1" applyAlignment="1">
      <alignment horizontal="left" vertical="top" wrapText="1"/>
    </xf>
    <xf numFmtId="49" fontId="3" fillId="0" borderId="0" xfId="1" applyNumberFormat="1" applyFont="1" applyBorder="1" applyAlignment="1">
      <alignment horizontal="center" vertical="center" wrapText="1"/>
    </xf>
    <xf numFmtId="0" fontId="2" fillId="0" borderId="0" xfId="1" applyBorder="1" applyAlignment="1">
      <alignment horizontal="center" vertical="center" wrapText="1"/>
    </xf>
    <xf numFmtId="0" fontId="3" fillId="0" borderId="18" xfId="1" applyNumberFormat="1" applyFont="1" applyFill="1" applyBorder="1" applyAlignment="1">
      <alignment horizontal="center" vertical="top" wrapText="1"/>
    </xf>
    <xf numFmtId="0" fontId="6" fillId="0" borderId="19" xfId="1" applyFont="1" applyFill="1" applyBorder="1" applyAlignment="1">
      <alignment horizontal="center" vertical="center"/>
    </xf>
    <xf numFmtId="0" fontId="3" fillId="0" borderId="18" xfId="1" applyNumberFormat="1" applyFont="1" applyBorder="1" applyAlignment="1">
      <alignment horizontal="center" vertical="top" wrapText="1"/>
    </xf>
    <xf numFmtId="0" fontId="6" fillId="0" borderId="19" xfId="1" applyFont="1" applyBorder="1" applyAlignment="1">
      <alignment horizontal="center" vertical="center"/>
    </xf>
    <xf numFmtId="49" fontId="3" fillId="0" borderId="1" xfId="1" applyNumberFormat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/>
    </xf>
    <xf numFmtId="49" fontId="3" fillId="0" borderId="0" xfId="1" applyNumberFormat="1" applyFont="1" applyAlignment="1">
      <alignment horizontal="right" vertical="top"/>
    </xf>
    <xf numFmtId="0" fontId="3" fillId="0" borderId="0" xfId="1" applyFont="1" applyAlignment="1">
      <alignment horizontal="center"/>
    </xf>
    <xf numFmtId="0" fontId="3" fillId="0" borderId="0" xfId="1" applyFont="1" applyAlignment="1">
      <alignment horizontal="center" vertical="top"/>
    </xf>
    <xf numFmtId="49" fontId="4" fillId="0" borderId="28" xfId="1" applyNumberFormat="1" applyFont="1" applyBorder="1" applyAlignment="1">
      <alignment horizontal="right" vertical="top" wrapText="1"/>
    </xf>
    <xf numFmtId="49" fontId="4" fillId="0" borderId="19" xfId="1" applyNumberFormat="1" applyFont="1" applyBorder="1" applyAlignment="1">
      <alignment horizontal="right" vertical="top" wrapText="1"/>
    </xf>
    <xf numFmtId="49" fontId="4" fillId="0" borderId="37" xfId="1" applyNumberFormat="1" applyFont="1" applyBorder="1" applyAlignment="1">
      <alignment horizontal="right" vertical="top" wrapText="1"/>
    </xf>
    <xf numFmtId="0" fontId="4" fillId="2" borderId="1" xfId="1" applyFont="1" applyFill="1" applyBorder="1" applyAlignment="1">
      <alignment horizontal="left" vertical="top" wrapText="1"/>
    </xf>
    <xf numFmtId="0" fontId="2" fillId="2" borderId="1" xfId="1" applyFill="1" applyBorder="1" applyAlignment="1">
      <alignment horizontal="left" vertical="top" wrapText="1"/>
    </xf>
    <xf numFmtId="49" fontId="4" fillId="0" borderId="1" xfId="1" applyNumberFormat="1" applyFont="1" applyBorder="1" applyAlignment="1">
      <alignment horizontal="right" vertical="top" wrapText="1"/>
    </xf>
    <xf numFmtId="0" fontId="2" fillId="0" borderId="1" xfId="1" applyBorder="1" applyAlignment="1">
      <alignment vertical="top" wrapText="1"/>
    </xf>
    <xf numFmtId="0" fontId="7" fillId="0" borderId="1" xfId="1" applyFont="1" applyBorder="1" applyAlignment="1">
      <alignment vertical="top" wrapText="1"/>
    </xf>
    <xf numFmtId="0" fontId="9" fillId="0" borderId="8" xfId="1" applyFont="1" applyBorder="1" applyAlignment="1">
      <alignment horizontal="center"/>
    </xf>
    <xf numFmtId="0" fontId="9" fillId="0" borderId="0" xfId="1" applyFont="1" applyAlignment="1">
      <alignment horizontal="right"/>
    </xf>
    <xf numFmtId="0" fontId="9" fillId="0" borderId="0" xfId="1" applyFont="1" applyBorder="1" applyAlignment="1">
      <alignment horizontal="right"/>
    </xf>
    <xf numFmtId="49" fontId="9" fillId="0" borderId="2" xfId="1" applyNumberFormat="1" applyFont="1" applyBorder="1" applyAlignment="1">
      <alignment horizontal="center"/>
    </xf>
    <xf numFmtId="49" fontId="9" fillId="0" borderId="3" xfId="1" applyNumberFormat="1" applyFont="1" applyBorder="1" applyAlignment="1">
      <alignment horizontal="center"/>
    </xf>
    <xf numFmtId="49" fontId="9" fillId="0" borderId="4" xfId="1" applyNumberFormat="1" applyFont="1" applyBorder="1" applyAlignment="1">
      <alignment horizontal="center"/>
    </xf>
    <xf numFmtId="49" fontId="9" fillId="0" borderId="5" xfId="1" applyNumberFormat="1" applyFont="1" applyBorder="1" applyAlignment="1">
      <alignment horizontal="center"/>
    </xf>
    <xf numFmtId="49" fontId="9" fillId="0" borderId="1" xfId="1" applyNumberFormat="1" applyFont="1" applyBorder="1" applyAlignment="1">
      <alignment horizontal="center"/>
    </xf>
    <xf numFmtId="49" fontId="9" fillId="0" borderId="6" xfId="1" applyNumberFormat="1" applyFont="1" applyBorder="1" applyAlignment="1">
      <alignment horizontal="center"/>
    </xf>
    <xf numFmtId="0" fontId="9" fillId="0" borderId="0" xfId="1" applyFont="1" applyAlignment="1">
      <alignment horizontal="left" wrapText="1"/>
    </xf>
    <xf numFmtId="0" fontId="12" fillId="0" borderId="18" xfId="1" applyFont="1" applyBorder="1" applyAlignment="1">
      <alignment horizontal="left" wrapText="1"/>
    </xf>
    <xf numFmtId="0" fontId="9" fillId="0" borderId="18" xfId="1" applyFont="1" applyBorder="1" applyAlignment="1">
      <alignment horizontal="left" wrapText="1"/>
    </xf>
    <xf numFmtId="0" fontId="1" fillId="0" borderId="0" xfId="1" applyFont="1" applyAlignment="1">
      <alignment horizontal="right"/>
    </xf>
    <xf numFmtId="0" fontId="1" fillId="0" borderId="26" xfId="1" applyFont="1" applyBorder="1" applyAlignment="1">
      <alignment horizontal="right"/>
    </xf>
    <xf numFmtId="0" fontId="1" fillId="0" borderId="9" xfId="1" applyFont="1" applyBorder="1" applyAlignment="1">
      <alignment horizontal="center"/>
    </xf>
    <xf numFmtId="0" fontId="1" fillId="0" borderId="15" xfId="1" applyFont="1" applyBorder="1" applyAlignment="1">
      <alignment horizontal="center"/>
    </xf>
    <xf numFmtId="0" fontId="10" fillId="0" borderId="27" xfId="1" applyFont="1" applyBorder="1" applyAlignment="1">
      <alignment horizontal="center" wrapText="1"/>
    </xf>
    <xf numFmtId="0" fontId="10" fillId="0" borderId="15" xfId="1" applyFont="1" applyBorder="1" applyAlignment="1">
      <alignment horizontal="center" wrapText="1"/>
    </xf>
    <xf numFmtId="0" fontId="10" fillId="0" borderId="16" xfId="1" applyFont="1" applyBorder="1" applyAlignment="1">
      <alignment horizontal="center" wrapText="1"/>
    </xf>
    <xf numFmtId="14" fontId="10" fillId="0" borderId="27" xfId="4" applyNumberFormat="1" applyFont="1" applyBorder="1" applyAlignment="1">
      <alignment horizontal="center" vertical="center"/>
    </xf>
    <xf numFmtId="0" fontId="10" fillId="0" borderId="15" xfId="4" applyFont="1" applyBorder="1" applyAlignment="1">
      <alignment horizontal="center" vertical="center"/>
    </xf>
    <xf numFmtId="0" fontId="10" fillId="0" borderId="16" xfId="4" applyFont="1" applyBorder="1" applyAlignment="1">
      <alignment horizontal="center" vertical="center"/>
    </xf>
    <xf numFmtId="49" fontId="1" fillId="0" borderId="29" xfId="1" applyNumberFormat="1" applyFont="1" applyBorder="1" applyAlignment="1">
      <alignment horizontal="center"/>
    </xf>
    <xf numFmtId="49" fontId="1" fillId="0" borderId="13" xfId="1" applyNumberFormat="1" applyFont="1" applyBorder="1" applyAlignment="1">
      <alignment horizontal="center"/>
    </xf>
    <xf numFmtId="49" fontId="1" fillId="0" borderId="14" xfId="1" applyNumberFormat="1" applyFont="1" applyBorder="1" applyAlignment="1">
      <alignment horizontal="center"/>
    </xf>
    <xf numFmtId="49" fontId="9" fillId="5" borderId="5" xfId="1" applyNumberFormat="1" applyFont="1" applyFill="1" applyBorder="1" applyAlignment="1">
      <alignment horizontal="center"/>
    </xf>
    <xf numFmtId="49" fontId="9" fillId="5" borderId="1" xfId="1" applyNumberFormat="1" applyFont="1" applyFill="1" applyBorder="1" applyAlignment="1">
      <alignment horizontal="center"/>
    </xf>
    <xf numFmtId="49" fontId="9" fillId="5" borderId="6" xfId="1" applyNumberFormat="1" applyFont="1" applyFill="1" applyBorder="1" applyAlignment="1">
      <alignment horizontal="center"/>
    </xf>
    <xf numFmtId="0" fontId="9" fillId="5" borderId="18" xfId="1" applyFont="1" applyFill="1" applyBorder="1" applyAlignment="1">
      <alignment horizontal="left" wrapText="1"/>
    </xf>
    <xf numFmtId="0" fontId="12" fillId="0" borderId="18" xfId="1" applyFont="1" applyFill="1" applyBorder="1" applyAlignment="1">
      <alignment horizontal="center" wrapText="1"/>
    </xf>
    <xf numFmtId="0" fontId="2" fillId="0" borderId="0" xfId="1" applyAlignment="1">
      <alignment horizontal="right"/>
    </xf>
    <xf numFmtId="0" fontId="2" fillId="0" borderId="0" xfId="1" applyBorder="1" applyAlignment="1">
      <alignment horizontal="right"/>
    </xf>
    <xf numFmtId="2" fontId="10" fillId="5" borderId="22" xfId="1" applyNumberFormat="1" applyFont="1" applyFill="1" applyBorder="1" applyAlignment="1">
      <alignment horizontal="center" wrapText="1"/>
    </xf>
    <xf numFmtId="2" fontId="10" fillId="5" borderId="19" xfId="1" applyNumberFormat="1" applyFont="1" applyFill="1" applyBorder="1" applyAlignment="1">
      <alignment horizontal="center" wrapText="1"/>
    </xf>
    <xf numFmtId="2" fontId="10" fillId="5" borderId="23" xfId="1" applyNumberFormat="1" applyFont="1" applyFill="1" applyBorder="1" applyAlignment="1">
      <alignment horizontal="center" wrapText="1"/>
    </xf>
    <xf numFmtId="2" fontId="10" fillId="5" borderId="24" xfId="1" applyNumberFormat="1" applyFont="1" applyFill="1" applyBorder="1" applyAlignment="1">
      <alignment horizontal="center" wrapText="1"/>
    </xf>
    <xf numFmtId="2" fontId="10" fillId="5" borderId="18" xfId="1" applyNumberFormat="1" applyFont="1" applyFill="1" applyBorder="1" applyAlignment="1">
      <alignment horizontal="center" wrapText="1"/>
    </xf>
    <xf numFmtId="2" fontId="10" fillId="5" borderId="25" xfId="1" applyNumberFormat="1" applyFont="1" applyFill="1" applyBorder="1" applyAlignment="1">
      <alignment horizontal="center" wrapText="1"/>
    </xf>
    <xf numFmtId="0" fontId="9" fillId="0" borderId="28" xfId="1" applyFont="1" applyBorder="1" applyAlignment="1">
      <alignment horizontal="center" vertical="top" wrapText="1"/>
    </xf>
    <xf numFmtId="0" fontId="9" fillId="0" borderId="19" xfId="1" applyFont="1" applyBorder="1" applyAlignment="1">
      <alignment horizontal="center" vertical="top" wrapText="1"/>
    </xf>
    <xf numFmtId="0" fontId="9" fillId="0" borderId="37" xfId="1" applyFont="1" applyBorder="1" applyAlignment="1">
      <alignment horizontal="center" vertical="top" wrapText="1"/>
    </xf>
    <xf numFmtId="0" fontId="9" fillId="0" borderId="38" xfId="1" applyFont="1" applyBorder="1" applyAlignment="1">
      <alignment horizontal="center" vertical="top" wrapText="1"/>
    </xf>
    <xf numFmtId="0" fontId="9" fillId="0" borderId="18" xfId="1" applyFont="1" applyBorder="1" applyAlignment="1">
      <alignment horizontal="center" vertical="top" wrapText="1"/>
    </xf>
    <xf numFmtId="0" fontId="9" fillId="0" borderId="39" xfId="1" applyFont="1" applyBorder="1" applyAlignment="1">
      <alignment horizontal="center" vertical="top" wrapText="1"/>
    </xf>
    <xf numFmtId="0" fontId="9" fillId="0" borderId="1" xfId="1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top" wrapText="1"/>
    </xf>
    <xf numFmtId="0" fontId="1" fillId="0" borderId="1" xfId="1" applyFont="1" applyBorder="1" applyAlignment="1">
      <alignment horizontal="center" vertical="center"/>
    </xf>
    <xf numFmtId="0" fontId="1" fillId="0" borderId="8" xfId="1" applyFont="1" applyBorder="1" applyAlignment="1">
      <alignment horizontal="center" vertical="center"/>
    </xf>
    <xf numFmtId="0" fontId="1" fillId="0" borderId="12" xfId="1" applyFont="1" applyBorder="1" applyAlignment="1">
      <alignment horizontal="center"/>
    </xf>
    <xf numFmtId="0" fontId="1" fillId="0" borderId="7" xfId="1" applyFont="1" applyBorder="1" applyAlignment="1">
      <alignment horizontal="center"/>
    </xf>
    <xf numFmtId="0" fontId="1" fillId="0" borderId="13" xfId="1" applyFont="1" applyBorder="1" applyAlignment="1">
      <alignment horizontal="center"/>
    </xf>
    <xf numFmtId="0" fontId="1" fillId="0" borderId="30" xfId="1" applyFont="1" applyBorder="1" applyAlignment="1">
      <alignment horizontal="center"/>
    </xf>
    <xf numFmtId="0" fontId="13" fillId="0" borderId="0" xfId="1" applyFont="1" applyAlignment="1">
      <alignment horizontal="center"/>
    </xf>
    <xf numFmtId="0" fontId="13" fillId="0" borderId="0" xfId="1" applyFont="1" applyBorder="1" applyAlignment="1">
      <alignment horizontal="center"/>
    </xf>
    <xf numFmtId="49" fontId="12" fillId="0" borderId="31" xfId="1" applyNumberFormat="1" applyFont="1" applyBorder="1" applyAlignment="1">
      <alignment horizontal="center" vertical="center"/>
    </xf>
    <xf numFmtId="49" fontId="12" fillId="0" borderId="32" xfId="1" applyNumberFormat="1" applyFont="1" applyBorder="1" applyAlignment="1">
      <alignment horizontal="center" vertical="center"/>
    </xf>
    <xf numFmtId="49" fontId="12" fillId="0" borderId="33" xfId="1" applyNumberFormat="1" applyFont="1" applyBorder="1" applyAlignment="1">
      <alignment horizontal="center" vertical="center"/>
    </xf>
    <xf numFmtId="49" fontId="9" fillId="0" borderId="34" xfId="1" applyNumberFormat="1" applyFont="1" applyBorder="1" applyAlignment="1">
      <alignment horizontal="center" vertical="center"/>
    </xf>
    <xf numFmtId="49" fontId="9" fillId="0" borderId="17" xfId="1" applyNumberFormat="1" applyFont="1" applyBorder="1" applyAlignment="1">
      <alignment horizontal="center" vertical="center"/>
    </xf>
    <xf numFmtId="49" fontId="9" fillId="0" borderId="31" xfId="1" applyNumberFormat="1" applyFont="1" applyBorder="1" applyAlignment="1">
      <alignment horizontal="center" vertical="center"/>
    </xf>
    <xf numFmtId="49" fontId="9" fillId="0" borderId="32" xfId="1" applyNumberFormat="1" applyFont="1" applyBorder="1" applyAlignment="1">
      <alignment horizontal="center" vertical="center"/>
    </xf>
    <xf numFmtId="49" fontId="9" fillId="0" borderId="33" xfId="1" applyNumberFormat="1" applyFont="1" applyBorder="1" applyAlignment="1">
      <alignment horizontal="center" vertical="center"/>
    </xf>
    <xf numFmtId="49" fontId="9" fillId="0" borderId="35" xfId="1" applyNumberFormat="1" applyFont="1" applyBorder="1" applyAlignment="1">
      <alignment horizontal="center" vertical="center"/>
    </xf>
    <xf numFmtId="49" fontId="9" fillId="0" borderId="36" xfId="1" applyNumberFormat="1" applyFont="1" applyBorder="1" applyAlignment="1">
      <alignment horizontal="center" vertical="center"/>
    </xf>
    <xf numFmtId="0" fontId="9" fillId="0" borderId="1" xfId="1" applyFont="1" applyBorder="1" applyAlignment="1">
      <alignment horizontal="center"/>
    </xf>
    <xf numFmtId="0" fontId="9" fillId="0" borderId="15" xfId="1" applyFont="1" applyBorder="1"/>
    <xf numFmtId="2" fontId="9" fillId="0" borderId="1" xfId="1" applyNumberFormat="1" applyFont="1" applyBorder="1" applyAlignment="1">
      <alignment horizontal="center"/>
    </xf>
    <xf numFmtId="4" fontId="9" fillId="0" borderId="1" xfId="1" applyNumberFormat="1" applyFont="1" applyBorder="1" applyAlignment="1">
      <alignment horizontal="center"/>
    </xf>
    <xf numFmtId="0" fontId="9" fillId="0" borderId="28" xfId="1" applyFont="1" applyFill="1" applyBorder="1" applyAlignment="1">
      <alignment horizontal="justify" wrapText="1"/>
    </xf>
    <xf numFmtId="0" fontId="9" fillId="0" borderId="19" xfId="1" applyFont="1" applyFill="1" applyBorder="1" applyAlignment="1">
      <alignment horizontal="justify" wrapText="1"/>
    </xf>
    <xf numFmtId="0" fontId="9" fillId="0" borderId="37" xfId="1" applyFont="1" applyFill="1" applyBorder="1" applyAlignment="1">
      <alignment horizontal="justify" wrapText="1"/>
    </xf>
    <xf numFmtId="0" fontId="9" fillId="0" borderId="38" xfId="1" applyFont="1" applyFill="1" applyBorder="1" applyAlignment="1">
      <alignment horizontal="justify" wrapText="1"/>
    </xf>
    <xf numFmtId="0" fontId="9" fillId="0" borderId="18" xfId="1" applyFont="1" applyFill="1" applyBorder="1" applyAlignment="1">
      <alignment horizontal="justify" wrapText="1"/>
    </xf>
    <xf numFmtId="0" fontId="9" fillId="0" borderId="39" xfId="1" applyFont="1" applyFill="1" applyBorder="1" applyAlignment="1">
      <alignment horizontal="justify" wrapText="1"/>
    </xf>
    <xf numFmtId="0" fontId="9" fillId="0" borderId="8" xfId="1" applyFont="1" applyBorder="1" applyAlignment="1">
      <alignment horizontal="center" vertical="center"/>
    </xf>
    <xf numFmtId="0" fontId="9" fillId="0" borderId="15" xfId="1" applyFont="1" applyBorder="1" applyAlignment="1">
      <alignment wrapText="1"/>
    </xf>
    <xf numFmtId="0" fontId="9" fillId="0" borderId="12" xfId="1" applyFont="1" applyBorder="1" applyAlignment="1">
      <alignment wrapText="1"/>
    </xf>
    <xf numFmtId="4" fontId="9" fillId="0" borderId="9" xfId="1" applyNumberFormat="1" applyFont="1" applyFill="1" applyBorder="1" applyAlignment="1">
      <alignment horizontal="center"/>
    </xf>
    <xf numFmtId="4" fontId="9" fillId="0" borderId="15" xfId="1" applyNumberFormat="1" applyFont="1" applyFill="1" applyBorder="1" applyAlignment="1">
      <alignment horizontal="center"/>
    </xf>
    <xf numFmtId="4" fontId="9" fillId="0" borderId="12" xfId="1" applyNumberFormat="1" applyFont="1" applyFill="1" applyBorder="1" applyAlignment="1">
      <alignment horizontal="center"/>
    </xf>
    <xf numFmtId="4" fontId="9" fillId="0" borderId="9" xfId="1" applyNumberFormat="1" applyFont="1" applyBorder="1" applyAlignment="1">
      <alignment horizontal="center"/>
    </xf>
    <xf numFmtId="4" fontId="9" fillId="0" borderId="15" xfId="1" applyNumberFormat="1" applyFont="1" applyBorder="1" applyAlignment="1">
      <alignment horizontal="center"/>
    </xf>
    <xf numFmtId="4" fontId="9" fillId="0" borderId="12" xfId="1" applyNumberFormat="1" applyFont="1" applyBorder="1" applyAlignment="1">
      <alignment horizontal="center"/>
    </xf>
    <xf numFmtId="0" fontId="9" fillId="0" borderId="40" xfId="1" applyFont="1" applyBorder="1" applyAlignment="1">
      <alignment horizontal="center"/>
    </xf>
    <xf numFmtId="0" fontId="9" fillId="0" borderId="39" xfId="1" applyFont="1" applyBorder="1" applyAlignment="1">
      <alignment horizontal="left"/>
    </xf>
    <xf numFmtId="0" fontId="9" fillId="0" borderId="40" xfId="1" applyFont="1" applyBorder="1" applyAlignment="1">
      <alignment horizontal="left"/>
    </xf>
    <xf numFmtId="4" fontId="9" fillId="0" borderId="8" xfId="1" applyNumberFormat="1" applyFont="1" applyBorder="1" applyAlignment="1">
      <alignment horizontal="center"/>
    </xf>
    <xf numFmtId="0" fontId="9" fillId="0" borderId="15" xfId="1" applyFont="1" applyBorder="1" applyAlignment="1">
      <alignment horizontal="left"/>
    </xf>
    <xf numFmtId="0" fontId="9" fillId="0" borderId="12" xfId="1" applyFont="1" applyBorder="1" applyAlignment="1">
      <alignment horizontal="left"/>
    </xf>
    <xf numFmtId="4" fontId="9" fillId="0" borderId="1" xfId="1" applyNumberFormat="1" applyFont="1" applyBorder="1" applyAlignment="1">
      <alignment horizontal="center" vertical="center"/>
    </xf>
    <xf numFmtId="4" fontId="12" fillId="5" borderId="1" xfId="1" applyNumberFormat="1" applyFont="1" applyFill="1" applyBorder="1" applyAlignment="1">
      <alignment horizontal="center"/>
    </xf>
    <xf numFmtId="0" fontId="11" fillId="0" borderId="19" xfId="1" applyFont="1" applyBorder="1" applyAlignment="1">
      <alignment horizontal="center" vertical="top"/>
    </xf>
    <xf numFmtId="0" fontId="11" fillId="0" borderId="0" xfId="1" applyFont="1" applyBorder="1" applyAlignment="1">
      <alignment horizontal="center" vertical="top"/>
    </xf>
    <xf numFmtId="0" fontId="12" fillId="0" borderId="9" xfId="1" applyFont="1" applyFill="1" applyBorder="1" applyAlignment="1">
      <alignment horizontal="left" vertical="top" wrapText="1"/>
    </xf>
    <xf numFmtId="0" fontId="12" fillId="0" borderId="15" xfId="1" applyFont="1" applyFill="1" applyBorder="1" applyAlignment="1">
      <alignment horizontal="left" vertical="top" wrapText="1"/>
    </xf>
    <xf numFmtId="0" fontId="12" fillId="0" borderId="12" xfId="1" applyFont="1" applyFill="1" applyBorder="1" applyAlignment="1">
      <alignment horizontal="left" vertical="top" wrapText="1"/>
    </xf>
    <xf numFmtId="0" fontId="9" fillId="0" borderId="28" xfId="1" applyFont="1" applyBorder="1" applyAlignment="1">
      <alignment horizontal="center"/>
    </xf>
    <xf numFmtId="0" fontId="9" fillId="0" borderId="19" xfId="1" applyFont="1" applyBorder="1" applyAlignment="1">
      <alignment horizontal="center"/>
    </xf>
    <xf numFmtId="0" fontId="9" fillId="0" borderId="37" xfId="1" applyFont="1" applyBorder="1" applyAlignment="1">
      <alignment horizontal="center"/>
    </xf>
    <xf numFmtId="0" fontId="9" fillId="0" borderId="42" xfId="1" applyFont="1" applyBorder="1" applyAlignment="1">
      <alignment horizontal="center"/>
    </xf>
    <xf numFmtId="0" fontId="9" fillId="0" borderId="0" xfId="1" applyFont="1" applyBorder="1" applyAlignment="1">
      <alignment horizontal="center"/>
    </xf>
    <xf numFmtId="0" fontId="9" fillId="0" borderId="26" xfId="1" applyFont="1" applyBorder="1" applyAlignment="1">
      <alignment horizontal="center"/>
    </xf>
    <xf numFmtId="0" fontId="9" fillId="0" borderId="38" xfId="1" applyFont="1" applyBorder="1" applyAlignment="1">
      <alignment horizontal="center"/>
    </xf>
    <xf numFmtId="0" fontId="9" fillId="0" borderId="18" xfId="1" applyFont="1" applyBorder="1" applyAlignment="1">
      <alignment horizontal="center"/>
    </xf>
    <xf numFmtId="0" fontId="9" fillId="0" borderId="39" xfId="1" applyFont="1" applyBorder="1" applyAlignment="1">
      <alignment horizontal="center"/>
    </xf>
    <xf numFmtId="49" fontId="9" fillId="0" borderId="28" xfId="1" applyNumberFormat="1" applyFont="1" applyBorder="1" applyAlignment="1">
      <alignment horizontal="center"/>
    </xf>
    <xf numFmtId="49" fontId="9" fillId="0" borderId="19" xfId="1" applyNumberFormat="1" applyFont="1" applyBorder="1" applyAlignment="1">
      <alignment horizontal="center"/>
    </xf>
    <xf numFmtId="49" fontId="9" fillId="0" borderId="37" xfId="1" applyNumberFormat="1" applyFont="1" applyBorder="1" applyAlignment="1">
      <alignment horizontal="center"/>
    </xf>
    <xf numFmtId="49" fontId="9" fillId="0" borderId="42" xfId="1" applyNumberFormat="1" applyFont="1" applyBorder="1" applyAlignment="1">
      <alignment horizontal="center"/>
    </xf>
    <xf numFmtId="49" fontId="9" fillId="0" borderId="0" xfId="1" applyNumberFormat="1" applyFont="1" applyBorder="1" applyAlignment="1">
      <alignment horizontal="center"/>
    </xf>
    <xf numFmtId="49" fontId="9" fillId="0" borderId="26" xfId="1" applyNumberFormat="1" applyFont="1" applyBorder="1" applyAlignment="1">
      <alignment horizontal="center"/>
    </xf>
    <xf numFmtId="49" fontId="9" fillId="0" borderId="38" xfId="1" applyNumberFormat="1" applyFont="1" applyBorder="1" applyAlignment="1">
      <alignment horizontal="center"/>
    </xf>
    <xf numFmtId="49" fontId="9" fillId="0" borderId="18" xfId="1" applyNumberFormat="1" applyFont="1" applyBorder="1" applyAlignment="1">
      <alignment horizontal="center"/>
    </xf>
    <xf numFmtId="49" fontId="9" fillId="0" borderId="39" xfId="1" applyNumberFormat="1" applyFont="1" applyBorder="1" applyAlignment="1">
      <alignment horizontal="center"/>
    </xf>
    <xf numFmtId="4" fontId="9" fillId="4" borderId="28" xfId="1" applyNumberFormat="1" applyFont="1" applyFill="1" applyBorder="1" applyAlignment="1">
      <alignment horizontal="center" vertical="top"/>
    </xf>
    <xf numFmtId="4" fontId="9" fillId="4" borderId="19" xfId="1" applyNumberFormat="1" applyFont="1" applyFill="1" applyBorder="1" applyAlignment="1">
      <alignment horizontal="center" vertical="top"/>
    </xf>
    <xf numFmtId="4" fontId="9" fillId="4" borderId="37" xfId="1" applyNumberFormat="1" applyFont="1" applyFill="1" applyBorder="1" applyAlignment="1">
      <alignment horizontal="center" vertical="top"/>
    </xf>
    <xf numFmtId="4" fontId="9" fillId="4" borderId="42" xfId="1" applyNumberFormat="1" applyFont="1" applyFill="1" applyBorder="1" applyAlignment="1">
      <alignment horizontal="center" vertical="top"/>
    </xf>
    <xf numFmtId="4" fontId="9" fillId="4" borderId="0" xfId="1" applyNumberFormat="1" applyFont="1" applyFill="1" applyBorder="1" applyAlignment="1">
      <alignment horizontal="center" vertical="top"/>
    </xf>
    <xf numFmtId="4" fontId="9" fillId="4" borderId="26" xfId="1" applyNumberFormat="1" applyFont="1" applyFill="1" applyBorder="1" applyAlignment="1">
      <alignment horizontal="center" vertical="top"/>
    </xf>
    <xf numFmtId="4" fontId="9" fillId="4" borderId="38" xfId="1" applyNumberFormat="1" applyFont="1" applyFill="1" applyBorder="1" applyAlignment="1">
      <alignment horizontal="center" vertical="top"/>
    </xf>
    <xf numFmtId="4" fontId="9" fillId="4" borderId="18" xfId="1" applyNumberFormat="1" applyFont="1" applyFill="1" applyBorder="1" applyAlignment="1">
      <alignment horizontal="center" vertical="top"/>
    </xf>
    <xf numFmtId="4" fontId="9" fillId="4" borderId="39" xfId="1" applyNumberFormat="1" applyFont="1" applyFill="1" applyBorder="1" applyAlignment="1">
      <alignment horizontal="center" vertical="top"/>
    </xf>
    <xf numFmtId="0" fontId="9" fillId="0" borderId="0" xfId="1" applyFont="1" applyBorder="1" applyAlignment="1">
      <alignment horizontal="center" wrapText="1"/>
    </xf>
    <xf numFmtId="0" fontId="9" fillId="3" borderId="18" xfId="1" applyFont="1" applyFill="1" applyBorder="1" applyAlignment="1">
      <alignment horizontal="center"/>
    </xf>
    <xf numFmtId="0" fontId="11" fillId="0" borderId="0" xfId="1" applyFont="1" applyBorder="1" applyAlignment="1">
      <alignment horizontal="center" vertical="top" wrapText="1"/>
    </xf>
    <xf numFmtId="0" fontId="9" fillId="5" borderId="0" xfId="1" applyFont="1" applyFill="1" applyBorder="1" applyAlignment="1">
      <alignment horizontal="center" wrapText="1"/>
    </xf>
    <xf numFmtId="0" fontId="9" fillId="5" borderId="18" xfId="1" applyFont="1" applyFill="1" applyBorder="1" applyAlignment="1">
      <alignment horizontal="center"/>
    </xf>
    <xf numFmtId="4" fontId="12" fillId="0" borderId="1" xfId="1" applyNumberFormat="1" applyFont="1" applyBorder="1" applyAlignment="1">
      <alignment horizontal="center"/>
    </xf>
    <xf numFmtId="49" fontId="3" fillId="5" borderId="0" xfId="1" applyNumberFormat="1" applyFont="1" applyFill="1" applyAlignment="1">
      <alignment vertical="top" wrapText="1"/>
    </xf>
    <xf numFmtId="49" fontId="3" fillId="5" borderId="9" xfId="1" applyNumberFormat="1" applyFont="1" applyFill="1" applyBorder="1" applyAlignment="1">
      <alignment horizontal="center" vertical="top"/>
    </xf>
    <xf numFmtId="49" fontId="3" fillId="5" borderId="15" xfId="1" applyNumberFormat="1" applyFont="1" applyFill="1" applyBorder="1" applyAlignment="1">
      <alignment horizontal="center" vertical="top"/>
    </xf>
    <xf numFmtId="49" fontId="3" fillId="5" borderId="12" xfId="1" applyNumberFormat="1" applyFont="1" applyFill="1" applyBorder="1" applyAlignment="1">
      <alignment horizontal="center" vertical="top"/>
    </xf>
    <xf numFmtId="49" fontId="3" fillId="0" borderId="9" xfId="1" applyNumberFormat="1" applyFont="1" applyBorder="1" applyAlignment="1">
      <alignment horizontal="center" vertical="top"/>
    </xf>
    <xf numFmtId="49" fontId="3" fillId="0" borderId="15" xfId="1" applyNumberFormat="1" applyFont="1" applyBorder="1" applyAlignment="1">
      <alignment horizontal="center" vertical="top"/>
    </xf>
    <xf numFmtId="49" fontId="3" fillId="0" borderId="12" xfId="1" applyNumberFormat="1" applyFont="1" applyBorder="1" applyAlignment="1">
      <alignment horizontal="center" vertical="top"/>
    </xf>
    <xf numFmtId="49" fontId="3" fillId="0" borderId="0" xfId="1" applyNumberFormat="1" applyFont="1" applyAlignment="1">
      <alignment vertical="top" wrapText="1"/>
    </xf>
    <xf numFmtId="49" fontId="3" fillId="0" borderId="0" xfId="1" applyNumberFormat="1" applyFont="1" applyAlignment="1">
      <alignment wrapText="1"/>
    </xf>
    <xf numFmtId="0" fontId="2" fillId="0" borderId="0" xfId="1" applyAlignment="1">
      <alignment wrapText="1"/>
    </xf>
    <xf numFmtId="49" fontId="3" fillId="0" borderId="28" xfId="1" applyNumberFormat="1" applyFont="1" applyBorder="1" applyAlignment="1">
      <alignment horizontal="center" vertical="top"/>
    </xf>
    <xf numFmtId="49" fontId="3" fillId="0" borderId="19" xfId="1" applyNumberFormat="1" applyFont="1" applyBorder="1" applyAlignment="1">
      <alignment horizontal="center" vertical="top"/>
    </xf>
    <xf numFmtId="49" fontId="3" fillId="0" borderId="37" xfId="1" applyNumberFormat="1" applyFont="1" applyBorder="1" applyAlignment="1">
      <alignment horizontal="center" vertical="top"/>
    </xf>
    <xf numFmtId="49" fontId="3" fillId="0" borderId="38" xfId="1" applyNumberFormat="1" applyFont="1" applyBorder="1" applyAlignment="1">
      <alignment horizontal="center" vertical="top"/>
    </xf>
    <xf numFmtId="49" fontId="3" fillId="0" borderId="18" xfId="1" applyNumberFormat="1" applyFont="1" applyBorder="1" applyAlignment="1">
      <alignment horizontal="center" vertical="top"/>
    </xf>
    <xf numFmtId="49" fontId="3" fillId="0" borderId="39" xfId="1" applyNumberFormat="1" applyFont="1" applyBorder="1" applyAlignment="1">
      <alignment horizontal="center" vertical="top"/>
    </xf>
    <xf numFmtId="0" fontId="3" fillId="0" borderId="9" xfId="1" applyNumberFormat="1" applyFont="1" applyBorder="1" applyAlignment="1">
      <alignment horizontal="center" vertical="top"/>
    </xf>
    <xf numFmtId="0" fontId="3" fillId="0" borderId="15" xfId="1" applyNumberFormat="1" applyFont="1" applyBorder="1" applyAlignment="1">
      <alignment horizontal="center" vertical="top"/>
    </xf>
    <xf numFmtId="0" fontId="3" fillId="0" borderId="12" xfId="1" applyNumberFormat="1" applyFont="1" applyBorder="1" applyAlignment="1">
      <alignment horizontal="center" vertical="top"/>
    </xf>
    <xf numFmtId="49" fontId="3" fillId="0" borderId="1" xfId="1" applyNumberFormat="1" applyFont="1" applyBorder="1" applyAlignment="1"/>
    <xf numFmtId="49" fontId="3" fillId="0" borderId="9" xfId="1" applyNumberFormat="1" applyFont="1" applyBorder="1" applyAlignment="1">
      <alignment horizontal="center"/>
    </xf>
    <xf numFmtId="49" fontId="3" fillId="0" borderId="12" xfId="1" applyNumberFormat="1" applyFont="1" applyBorder="1" applyAlignment="1"/>
    <xf numFmtId="0" fontId="3" fillId="5" borderId="0" xfId="1" applyFont="1" applyFill="1" applyAlignment="1">
      <alignment horizontal="right"/>
    </xf>
    <xf numFmtId="0" fontId="2" fillId="5" borderId="0" xfId="1" applyFill="1" applyAlignment="1"/>
    <xf numFmtId="49" fontId="3" fillId="0" borderId="9" xfId="1" applyNumberFormat="1" applyFont="1" applyBorder="1" applyAlignment="1">
      <alignment horizontal="center" vertical="center" wrapText="1"/>
    </xf>
    <xf numFmtId="49" fontId="3" fillId="0" borderId="12" xfId="1" applyNumberFormat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3" fillId="0" borderId="41" xfId="1" applyFont="1" applyBorder="1" applyAlignment="1">
      <alignment horizontal="center" vertical="center" wrapText="1"/>
    </xf>
    <xf numFmtId="49" fontId="3" fillId="0" borderId="8" xfId="1" applyNumberFormat="1" applyFont="1" applyBorder="1" applyAlignment="1">
      <alignment horizontal="center" vertical="center" wrapText="1"/>
    </xf>
    <xf numFmtId="49" fontId="3" fillId="0" borderId="41" xfId="1" applyNumberFormat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/>
    </xf>
    <xf numFmtId="0" fontId="3" fillId="0" borderId="28" xfId="1" applyNumberFormat="1" applyFont="1" applyBorder="1" applyAlignment="1">
      <alignment horizontal="center" vertical="center" wrapText="1"/>
    </xf>
    <xf numFmtId="0" fontId="3" fillId="0" borderId="19" xfId="1" applyNumberFormat="1" applyFont="1" applyBorder="1" applyAlignment="1">
      <alignment horizontal="center" vertical="center" wrapText="1"/>
    </xf>
    <xf numFmtId="0" fontId="3" fillId="0" borderId="37" xfId="1" applyNumberFormat="1" applyFont="1" applyBorder="1" applyAlignment="1">
      <alignment horizontal="center" vertical="center" wrapText="1"/>
    </xf>
    <xf numFmtId="0" fontId="3" fillId="0" borderId="38" xfId="1" applyNumberFormat="1" applyFont="1" applyBorder="1" applyAlignment="1">
      <alignment horizontal="center" vertical="center" wrapText="1"/>
    </xf>
    <xf numFmtId="0" fontId="3" fillId="0" borderId="18" xfId="1" applyNumberFormat="1" applyFont="1" applyBorder="1" applyAlignment="1">
      <alignment horizontal="center" vertical="center" wrapText="1"/>
    </xf>
    <xf numFmtId="0" fontId="3" fillId="0" borderId="39" xfId="1" applyNumberFormat="1" applyFont="1" applyBorder="1" applyAlignment="1">
      <alignment horizontal="center" vertical="center" wrapText="1"/>
    </xf>
    <xf numFmtId="0" fontId="3" fillId="0" borderId="8" xfId="1" applyNumberFormat="1" applyFont="1" applyBorder="1" applyAlignment="1">
      <alignment horizontal="center" vertical="top" wrapText="1"/>
    </xf>
    <xf numFmtId="0" fontId="3" fillId="0" borderId="41" xfId="1" applyNumberFormat="1" applyFont="1" applyBorder="1" applyAlignment="1">
      <alignment horizontal="center" vertical="top" wrapText="1"/>
    </xf>
    <xf numFmtId="0" fontId="3" fillId="0" borderId="1" xfId="1" applyNumberFormat="1" applyFont="1" applyBorder="1" applyAlignment="1">
      <alignment horizontal="left" vertical="top" wrapText="1"/>
    </xf>
    <xf numFmtId="0" fontId="4" fillId="0" borderId="1" xfId="1" applyNumberFormat="1" applyFont="1" applyBorder="1" applyAlignment="1">
      <alignment horizontal="center" vertical="top"/>
    </xf>
    <xf numFmtId="0" fontId="2" fillId="0" borderId="1" xfId="1" applyBorder="1" applyAlignment="1">
      <alignment vertical="top"/>
    </xf>
    <xf numFmtId="0" fontId="4" fillId="0" borderId="1" xfId="1" applyNumberFormat="1" applyFont="1" applyBorder="1" applyAlignment="1">
      <alignment horizontal="left" vertical="top" wrapText="1"/>
    </xf>
    <xf numFmtId="0" fontId="20" fillId="0" borderId="1" xfId="1" applyNumberFormat="1" applyFont="1" applyBorder="1" applyAlignment="1">
      <alignment horizontal="left" vertical="top" wrapText="1"/>
    </xf>
    <xf numFmtId="0" fontId="10" fillId="5" borderId="18" xfId="1" applyFont="1" applyFill="1" applyBorder="1" applyAlignment="1">
      <alignment horizontal="left" vertical="center" wrapText="1"/>
    </xf>
    <xf numFmtId="0" fontId="10" fillId="5" borderId="18" xfId="7" applyFont="1" applyFill="1" applyBorder="1" applyAlignment="1">
      <alignment horizontal="center" vertical="center"/>
    </xf>
    <xf numFmtId="0" fontId="10" fillId="0" borderId="0" xfId="1" applyFont="1" applyBorder="1" applyAlignment="1">
      <alignment horizontal="left" vertical="top" wrapText="1"/>
    </xf>
    <xf numFmtId="0" fontId="10" fillId="0" borderId="18" xfId="7" applyFont="1" applyBorder="1" applyAlignment="1">
      <alignment horizontal="center" vertical="center"/>
    </xf>
    <xf numFmtId="0" fontId="10" fillId="0" borderId="19" xfId="1" applyFont="1" applyBorder="1" applyAlignment="1">
      <alignment horizontal="center" vertical="top" wrapText="1"/>
    </xf>
    <xf numFmtId="0" fontId="10" fillId="0" borderId="19" xfId="1" applyFont="1" applyBorder="1" applyAlignment="1">
      <alignment horizontal="center" vertical="center"/>
    </xf>
    <xf numFmtId="0" fontId="10" fillId="0" borderId="18" xfId="1" applyFont="1" applyFill="1" applyBorder="1" applyAlignment="1">
      <alignment horizontal="left" vertical="center" wrapText="1"/>
    </xf>
  </cellXfs>
  <cellStyles count="8">
    <cellStyle name="Итоги" xfId="6"/>
    <cellStyle name="Обычный" xfId="0" builtinId="0"/>
    <cellStyle name="Обычный 2" xfId="1"/>
    <cellStyle name="Титул" xfId="4"/>
    <cellStyle name="Финансовый" xfId="3" builtinId="3"/>
    <cellStyle name="Финансовый 2" xfId="2"/>
    <cellStyle name="Финансовый 3" xfId="5"/>
    <cellStyle name="Хвост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BG45"/>
  <sheetViews>
    <sheetView showGridLines="0" tabSelected="1" workbookViewId="0">
      <selection activeCell="J22" sqref="J22"/>
    </sheetView>
  </sheetViews>
  <sheetFormatPr defaultRowHeight="12.75" x14ac:dyDescent="0.2"/>
  <cols>
    <col min="1" max="1" width="5" style="15" customWidth="1"/>
    <col min="2" max="2" width="19.28515625" style="1" customWidth="1"/>
    <col min="3" max="3" width="51.28515625" style="1" customWidth="1"/>
    <col min="4" max="4" width="13.140625" style="11" customWidth="1"/>
    <col min="5" max="5" width="13" style="11" customWidth="1"/>
    <col min="6" max="6" width="13.42578125" style="11" customWidth="1"/>
    <col min="7" max="7" width="12.5703125" style="11" customWidth="1"/>
    <col min="8" max="8" width="13.85546875" style="11" customWidth="1"/>
    <col min="9" max="9" width="13.7109375" style="4" customWidth="1"/>
    <col min="10" max="11" width="9.140625" style="4"/>
    <col min="12" max="12" width="11.85546875" style="4" customWidth="1"/>
    <col min="13" max="13" width="14.85546875" style="4" customWidth="1"/>
    <col min="14" max="16384" width="9.140625" style="4"/>
  </cols>
  <sheetData>
    <row r="1" spans="1:59" x14ac:dyDescent="0.2">
      <c r="D1" s="2"/>
      <c r="E1" s="2"/>
      <c r="F1" s="2"/>
      <c r="G1" s="2"/>
      <c r="H1" s="3"/>
    </row>
    <row r="2" spans="1:59" x14ac:dyDescent="0.2">
      <c r="B2" s="1" t="s">
        <v>2</v>
      </c>
      <c r="C2" s="176" t="s">
        <v>3</v>
      </c>
      <c r="D2" s="177"/>
      <c r="E2" s="177"/>
      <c r="F2" s="177"/>
      <c r="G2" s="177"/>
      <c r="H2" s="2"/>
    </row>
    <row r="3" spans="1:59" x14ac:dyDescent="0.2">
      <c r="C3" s="5"/>
      <c r="D3" s="6" t="s">
        <v>4</v>
      </c>
      <c r="E3" s="7"/>
      <c r="F3" s="8"/>
      <c r="G3" s="8"/>
      <c r="H3" s="2"/>
    </row>
    <row r="4" spans="1:59" x14ac:dyDescent="0.2">
      <c r="B4" s="1" t="s">
        <v>163</v>
      </c>
      <c r="C4" s="9"/>
      <c r="D4" s="2"/>
      <c r="E4" s="10"/>
      <c r="F4" s="2"/>
      <c r="G4" s="2"/>
      <c r="H4" s="2"/>
    </row>
    <row r="5" spans="1:59" x14ac:dyDescent="0.2">
      <c r="D5" s="2"/>
      <c r="E5" s="10"/>
      <c r="F5" s="2"/>
      <c r="G5" s="2"/>
      <c r="H5" s="2"/>
    </row>
    <row r="6" spans="1:59" x14ac:dyDescent="0.2">
      <c r="B6" s="184" t="s">
        <v>29</v>
      </c>
      <c r="C6" s="184"/>
      <c r="D6" s="24" t="e">
        <f>#REF!</f>
        <v>#REF!</v>
      </c>
      <c r="E6" s="25" t="s">
        <v>158</v>
      </c>
      <c r="F6" s="2"/>
      <c r="G6" s="2"/>
      <c r="H6" s="2"/>
    </row>
    <row r="7" spans="1:59" x14ac:dyDescent="0.2">
      <c r="G7" s="2"/>
      <c r="H7" s="2"/>
    </row>
    <row r="8" spans="1:59" x14ac:dyDescent="0.2">
      <c r="D8" s="12" t="s">
        <v>5</v>
      </c>
      <c r="F8" s="2"/>
      <c r="G8" s="2"/>
      <c r="H8" s="2"/>
    </row>
    <row r="9" spans="1:59" x14ac:dyDescent="0.2">
      <c r="D9" s="13"/>
      <c r="F9" s="2"/>
      <c r="G9" s="2"/>
      <c r="H9" s="2"/>
    </row>
    <row r="10" spans="1:59" s="170" customFormat="1" ht="12.75" customHeight="1" x14ac:dyDescent="0.2">
      <c r="A10" s="165"/>
      <c r="B10" s="178" t="e">
        <f>#REF!</f>
        <v>#REF!</v>
      </c>
      <c r="C10" s="178"/>
      <c r="D10" s="178"/>
      <c r="E10" s="178"/>
      <c r="F10" s="178"/>
      <c r="G10" s="178"/>
      <c r="H10" s="172"/>
    </row>
    <row r="11" spans="1:59" s="170" customFormat="1" x14ac:dyDescent="0.2">
      <c r="A11" s="165"/>
      <c r="B11" s="179" t="s">
        <v>6</v>
      </c>
      <c r="C11" s="179"/>
      <c r="D11" s="179"/>
      <c r="E11" s="179"/>
      <c r="F11" s="179"/>
      <c r="G11" s="179"/>
      <c r="H11" s="172"/>
    </row>
    <row r="12" spans="1:59" x14ac:dyDescent="0.2">
      <c r="B12" s="14"/>
      <c r="C12" s="14"/>
      <c r="D12" s="14"/>
      <c r="E12" s="14"/>
      <c r="F12" s="14"/>
      <c r="G12" s="14"/>
      <c r="H12" s="2"/>
    </row>
    <row r="13" spans="1:59" ht="12.75" customHeight="1" x14ac:dyDescent="0.2">
      <c r="B13" s="180" t="e">
        <f>#REF!</f>
        <v>#REF!</v>
      </c>
      <c r="C13" s="180"/>
      <c r="D13" s="180"/>
      <c r="E13" s="180"/>
      <c r="F13" s="180"/>
      <c r="G13" s="180"/>
      <c r="H13" s="2"/>
    </row>
    <row r="14" spans="1:59" x14ac:dyDescent="0.2">
      <c r="B14" s="181" t="s">
        <v>7</v>
      </c>
      <c r="C14" s="181"/>
      <c r="D14" s="181"/>
      <c r="E14" s="181"/>
      <c r="F14" s="181"/>
      <c r="G14" s="181"/>
      <c r="H14" s="2"/>
      <c r="AP14" s="151"/>
      <c r="AQ14" s="151"/>
      <c r="AR14" s="151"/>
      <c r="AS14" s="151"/>
      <c r="AT14" s="151"/>
      <c r="AU14" s="151"/>
      <c r="AV14" s="151"/>
      <c r="AW14" s="151"/>
      <c r="AX14" s="151"/>
      <c r="AY14" s="151"/>
      <c r="AZ14" s="151"/>
      <c r="BA14" s="151"/>
    </row>
    <row r="15" spans="1:59" x14ac:dyDescent="0.2">
      <c r="H15" s="2"/>
      <c r="AP15" s="151"/>
      <c r="AQ15" s="151"/>
      <c r="AR15" s="151"/>
      <c r="AS15" s="151"/>
      <c r="AT15" s="151"/>
      <c r="AU15" s="151"/>
      <c r="AV15" s="151"/>
      <c r="AW15" s="151"/>
      <c r="AX15" s="151"/>
      <c r="AY15" s="151"/>
      <c r="AZ15" s="151"/>
      <c r="BA15" s="151"/>
    </row>
    <row r="16" spans="1:59" ht="15.75" customHeight="1" x14ac:dyDescent="0.2">
      <c r="B16" s="1" t="s">
        <v>164</v>
      </c>
      <c r="D16" s="13"/>
      <c r="E16" s="2"/>
      <c r="F16" s="2"/>
      <c r="G16" s="2"/>
      <c r="H16" s="2"/>
      <c r="AL16" s="162"/>
      <c r="AM16" s="162"/>
      <c r="AN16" s="162"/>
      <c r="AO16" s="162"/>
      <c r="AP16" s="163"/>
      <c r="AQ16" s="162"/>
      <c r="AR16" s="162"/>
      <c r="AS16" s="162"/>
      <c r="AT16" s="162"/>
      <c r="AU16" s="162"/>
      <c r="AV16" s="162"/>
      <c r="AW16" s="162"/>
      <c r="AX16" s="162"/>
      <c r="AY16" s="162"/>
      <c r="AZ16" s="162"/>
      <c r="BA16" s="162"/>
      <c r="BB16" s="162"/>
      <c r="BC16" s="162"/>
      <c r="BD16" s="162"/>
      <c r="BE16" s="162"/>
      <c r="BF16" s="162"/>
      <c r="BG16" s="162"/>
    </row>
    <row r="17" spans="1:59" x14ac:dyDescent="0.2">
      <c r="D17" s="13"/>
      <c r="E17" s="2"/>
      <c r="F17" s="2"/>
      <c r="G17" s="2"/>
      <c r="H17" s="2"/>
      <c r="AL17" s="162"/>
      <c r="AM17" s="162"/>
      <c r="AN17" s="162"/>
      <c r="AO17" s="162"/>
      <c r="AP17" s="162"/>
      <c r="AQ17" s="162"/>
      <c r="AR17" s="162"/>
      <c r="AS17" s="162"/>
      <c r="AT17" s="162"/>
      <c r="AU17" s="162"/>
      <c r="AV17" s="162"/>
      <c r="AW17" s="162"/>
      <c r="AX17" s="162"/>
      <c r="AY17" s="162"/>
      <c r="AZ17" s="162"/>
      <c r="BA17" s="162"/>
      <c r="BB17" s="162"/>
      <c r="BC17" s="162"/>
      <c r="BD17" s="162"/>
      <c r="BE17" s="162"/>
      <c r="BF17" s="162"/>
      <c r="BG17" s="162"/>
    </row>
    <row r="18" spans="1:59" x14ac:dyDescent="0.2">
      <c r="D18" s="2"/>
      <c r="E18" s="2"/>
      <c r="F18" s="2"/>
      <c r="G18" s="2"/>
      <c r="H18" s="2"/>
      <c r="AL18" s="162"/>
      <c r="AM18" s="162"/>
      <c r="AN18" s="162"/>
      <c r="AO18" s="162"/>
      <c r="AP18" s="162"/>
      <c r="AQ18" s="162"/>
      <c r="AR18" s="162"/>
      <c r="AS18" s="162"/>
      <c r="AT18" s="162"/>
      <c r="AU18" s="162"/>
      <c r="AV18" s="162"/>
      <c r="AW18" s="162"/>
      <c r="AX18" s="162"/>
      <c r="AY18" s="162"/>
      <c r="AZ18" s="162"/>
      <c r="BA18" s="162"/>
      <c r="BB18" s="162"/>
      <c r="BC18" s="162"/>
      <c r="BD18" s="162"/>
      <c r="BE18" s="162"/>
      <c r="BF18" s="162"/>
      <c r="BG18" s="162"/>
    </row>
    <row r="19" spans="1:59" ht="12.75" customHeight="1" x14ac:dyDescent="0.2">
      <c r="A19" s="173" t="s">
        <v>8</v>
      </c>
      <c r="B19" s="182" t="s">
        <v>9</v>
      </c>
      <c r="C19" s="182" t="s">
        <v>10</v>
      </c>
      <c r="D19" s="183" t="s">
        <v>11</v>
      </c>
      <c r="E19" s="183"/>
      <c r="F19" s="183"/>
      <c r="G19" s="183"/>
      <c r="H19" s="173" t="s">
        <v>12</v>
      </c>
      <c r="AL19" s="162"/>
      <c r="AM19" s="162"/>
      <c r="AN19" s="162"/>
      <c r="AO19" s="162"/>
      <c r="AP19" s="162"/>
      <c r="AQ19" s="162"/>
      <c r="AR19" s="162"/>
      <c r="AS19" s="162"/>
      <c r="AT19" s="162"/>
      <c r="AU19" s="162"/>
      <c r="AV19" s="162"/>
      <c r="AW19" s="162"/>
      <c r="AX19" s="162"/>
      <c r="AY19" s="162"/>
      <c r="AZ19" s="162"/>
      <c r="BA19" s="162"/>
      <c r="BB19" s="162"/>
      <c r="BC19" s="162"/>
      <c r="BD19" s="162"/>
      <c r="BE19" s="162"/>
      <c r="BF19" s="162"/>
      <c r="BG19" s="162"/>
    </row>
    <row r="20" spans="1:59" x14ac:dyDescent="0.2">
      <c r="A20" s="173"/>
      <c r="B20" s="182"/>
      <c r="C20" s="182"/>
      <c r="D20" s="173" t="s">
        <v>13</v>
      </c>
      <c r="E20" s="173" t="s">
        <v>14</v>
      </c>
      <c r="F20" s="173" t="s">
        <v>15</v>
      </c>
      <c r="G20" s="173" t="s">
        <v>16</v>
      </c>
      <c r="H20" s="173"/>
      <c r="AL20" s="162"/>
      <c r="AM20" s="162"/>
      <c r="AN20" s="162"/>
      <c r="AO20" s="162"/>
      <c r="AP20" s="162"/>
      <c r="AQ20" s="162"/>
      <c r="AR20" s="162"/>
      <c r="AS20" s="162"/>
      <c r="AT20" s="162"/>
      <c r="AU20" s="162"/>
      <c r="AV20" s="162"/>
      <c r="AW20" s="162"/>
      <c r="AX20" s="162"/>
      <c r="AY20" s="162"/>
      <c r="AZ20" s="162"/>
      <c r="BA20" s="162"/>
      <c r="BB20" s="162"/>
      <c r="BC20" s="162"/>
      <c r="BD20" s="162"/>
      <c r="BE20" s="162"/>
      <c r="BF20" s="162"/>
      <c r="BG20" s="162"/>
    </row>
    <row r="21" spans="1:59" x14ac:dyDescent="0.2">
      <c r="A21" s="173"/>
      <c r="B21" s="182"/>
      <c r="C21" s="182"/>
      <c r="D21" s="173"/>
      <c r="E21" s="173"/>
      <c r="F21" s="173"/>
      <c r="G21" s="173"/>
      <c r="H21" s="173"/>
      <c r="K21" s="32" t="s">
        <v>34</v>
      </c>
      <c r="L21" s="4" t="s">
        <v>37</v>
      </c>
      <c r="AL21" s="162"/>
      <c r="AM21" s="162"/>
      <c r="AN21" s="162"/>
      <c r="AO21" s="162"/>
      <c r="AP21" s="162"/>
      <c r="AQ21" s="162"/>
      <c r="AR21" s="162"/>
      <c r="AS21" s="162"/>
      <c r="AT21" s="162"/>
      <c r="AU21" s="162"/>
      <c r="AV21" s="162"/>
      <c r="AW21" s="162"/>
      <c r="AX21" s="162"/>
      <c r="AY21" s="162"/>
      <c r="AZ21" s="162"/>
      <c r="BA21" s="162"/>
      <c r="BB21" s="162"/>
      <c r="BC21" s="162"/>
      <c r="BD21" s="162"/>
      <c r="BE21" s="162"/>
      <c r="BF21" s="162"/>
      <c r="BG21" s="162"/>
    </row>
    <row r="22" spans="1:59" x14ac:dyDescent="0.2">
      <c r="A22" s="173"/>
      <c r="B22" s="182"/>
      <c r="C22" s="182"/>
      <c r="D22" s="173"/>
      <c r="E22" s="173"/>
      <c r="F22" s="173"/>
      <c r="G22" s="173"/>
      <c r="H22" s="173"/>
      <c r="L22" s="31" t="s">
        <v>32</v>
      </c>
      <c r="M22" s="35">
        <v>15259.24</v>
      </c>
      <c r="N22" s="30" t="s">
        <v>40</v>
      </c>
      <c r="X22" s="4">
        <v>1</v>
      </c>
      <c r="AL22" s="162"/>
      <c r="AM22" s="162"/>
      <c r="AN22" s="162"/>
      <c r="AO22" s="162"/>
      <c r="AP22" s="162"/>
      <c r="AQ22" s="162"/>
      <c r="AR22" s="162"/>
      <c r="AS22" s="162"/>
      <c r="AT22" s="162"/>
      <c r="AU22" s="162"/>
      <c r="AV22" s="162"/>
      <c r="AW22" s="162"/>
      <c r="AX22" s="162"/>
      <c r="AY22" s="162"/>
      <c r="AZ22" s="162"/>
      <c r="BA22" s="162"/>
      <c r="BB22" s="162"/>
      <c r="BC22" s="162"/>
      <c r="BD22" s="162"/>
      <c r="BE22" s="162"/>
      <c r="BF22" s="162"/>
      <c r="BG22" s="162"/>
    </row>
    <row r="23" spans="1:59" x14ac:dyDescent="0.2">
      <c r="A23" s="16">
        <v>1</v>
      </c>
      <c r="B23" s="17">
        <v>2</v>
      </c>
      <c r="C23" s="17">
        <v>3</v>
      </c>
      <c r="D23" s="16">
        <v>4</v>
      </c>
      <c r="E23" s="16">
        <v>5</v>
      </c>
      <c r="F23" s="16">
        <v>6</v>
      </c>
      <c r="G23" s="16">
        <v>7</v>
      </c>
      <c r="H23" s="16">
        <v>8</v>
      </c>
      <c r="L23" s="31" t="s">
        <v>33</v>
      </c>
      <c r="M23" s="36">
        <f>ROUND(M22/H33,7)</f>
        <v>0.1234566</v>
      </c>
      <c r="N23" s="30"/>
      <c r="AL23" s="162"/>
      <c r="AM23" s="162"/>
      <c r="AN23" s="162"/>
      <c r="AO23" s="162"/>
      <c r="AP23" s="162"/>
      <c r="AQ23" s="162"/>
      <c r="AR23" s="162"/>
      <c r="AS23" s="162"/>
      <c r="AT23" s="162"/>
      <c r="AU23" s="162"/>
      <c r="AV23" s="162"/>
      <c r="AW23" s="162"/>
      <c r="AX23" s="162"/>
      <c r="AY23" s="162"/>
      <c r="AZ23" s="162"/>
      <c r="BA23" s="162"/>
      <c r="BB23" s="162"/>
      <c r="BC23" s="162"/>
      <c r="BD23" s="162"/>
      <c r="BE23" s="162"/>
      <c r="BF23" s="162"/>
      <c r="BG23" s="162"/>
    </row>
    <row r="24" spans="1:59" x14ac:dyDescent="0.2">
      <c r="A24" s="174" t="s">
        <v>17</v>
      </c>
      <c r="B24" s="175"/>
      <c r="C24" s="175"/>
      <c r="D24" s="175"/>
      <c r="E24" s="175"/>
      <c r="F24" s="175"/>
      <c r="G24" s="175"/>
      <c r="H24" s="175"/>
      <c r="L24" s="29" t="s">
        <v>39</v>
      </c>
      <c r="M24" s="29"/>
      <c r="AL24" s="162"/>
      <c r="AM24" s="162"/>
      <c r="AN24" s="162"/>
      <c r="AO24" s="162"/>
      <c r="AP24" s="162"/>
      <c r="AQ24" s="162"/>
      <c r="AR24" s="162"/>
      <c r="AS24" s="162"/>
      <c r="AT24" s="162"/>
      <c r="AU24" s="162"/>
      <c r="AV24" s="162"/>
      <c r="AW24" s="162"/>
      <c r="AX24" s="162"/>
      <c r="AY24" s="162"/>
      <c r="AZ24" s="162"/>
      <c r="BA24" s="162"/>
      <c r="BB24" s="162"/>
      <c r="BC24" s="162"/>
      <c r="BD24" s="162"/>
      <c r="BE24" s="162"/>
      <c r="BF24" s="162"/>
      <c r="BG24" s="162"/>
    </row>
    <row r="25" spans="1:59" x14ac:dyDescent="0.2">
      <c r="A25" s="18">
        <v>1</v>
      </c>
      <c r="B25" s="19">
        <v>1</v>
      </c>
      <c r="C25" s="26" t="e">
        <f>#REF!</f>
        <v>#REF!</v>
      </c>
      <c r="D25" s="20">
        <v>10000</v>
      </c>
      <c r="E25" s="20">
        <v>10000</v>
      </c>
      <c r="F25" s="20">
        <v>10000</v>
      </c>
      <c r="G25" s="20">
        <v>10000</v>
      </c>
      <c r="H25" s="20">
        <f>D25+E25+F25+G25</f>
        <v>40000</v>
      </c>
      <c r="K25" s="32"/>
      <c r="AL25" s="162"/>
      <c r="AM25" s="162"/>
      <c r="AN25" s="162"/>
      <c r="AO25" s="162"/>
      <c r="AP25" s="162"/>
      <c r="AQ25" s="162"/>
      <c r="AR25" s="162"/>
      <c r="AS25" s="162"/>
      <c r="AT25" s="162"/>
      <c r="AU25" s="162"/>
      <c r="AV25" s="162"/>
      <c r="AW25" s="162"/>
      <c r="AX25" s="162"/>
      <c r="AY25" s="162"/>
      <c r="AZ25" s="162"/>
      <c r="BA25" s="162"/>
      <c r="BB25" s="162"/>
      <c r="BC25" s="162"/>
      <c r="BD25" s="162"/>
      <c r="BE25" s="162"/>
      <c r="BF25" s="162"/>
      <c r="BG25" s="162"/>
    </row>
    <row r="26" spans="1:59" x14ac:dyDescent="0.2">
      <c r="A26" s="18">
        <v>2</v>
      </c>
      <c r="B26" s="19">
        <v>2</v>
      </c>
      <c r="C26" s="26" t="e">
        <f>#REF!</f>
        <v>#REF!</v>
      </c>
      <c r="D26" s="20">
        <v>10000</v>
      </c>
      <c r="E26" s="20">
        <v>10000</v>
      </c>
      <c r="F26" s="20">
        <v>10000</v>
      </c>
      <c r="G26" s="20">
        <v>10000</v>
      </c>
      <c r="H26" s="20">
        <f>D26+E26+F26+G26</f>
        <v>40000</v>
      </c>
      <c r="K26" s="32" t="s">
        <v>35</v>
      </c>
      <c r="L26" s="4" t="s">
        <v>36</v>
      </c>
      <c r="AL26" s="162"/>
      <c r="AM26" s="162"/>
      <c r="AN26" s="162"/>
      <c r="AO26" s="162"/>
      <c r="AP26" s="162"/>
      <c r="AQ26" s="162"/>
      <c r="AR26" s="162"/>
      <c r="AS26" s="162"/>
      <c r="AT26" s="162"/>
      <c r="AU26" s="162"/>
      <c r="AV26" s="162"/>
      <c r="AW26" s="162"/>
      <c r="AX26" s="162"/>
      <c r="AY26" s="162"/>
      <c r="AZ26" s="162"/>
      <c r="BA26" s="162"/>
      <c r="BB26" s="162"/>
      <c r="BC26" s="162"/>
      <c r="BD26" s="162"/>
      <c r="BE26" s="162"/>
      <c r="BF26" s="162"/>
      <c r="BG26" s="162"/>
    </row>
    <row r="27" spans="1:59" x14ac:dyDescent="0.2">
      <c r="A27" s="18">
        <v>3</v>
      </c>
      <c r="B27" s="19">
        <v>3</v>
      </c>
      <c r="C27" s="26" t="e">
        <f>#REF!</f>
        <v>#REF!</v>
      </c>
      <c r="D27" s="20">
        <v>10000</v>
      </c>
      <c r="E27" s="20">
        <v>10000</v>
      </c>
      <c r="F27" s="20">
        <v>10000</v>
      </c>
      <c r="G27" s="20">
        <v>10000</v>
      </c>
      <c r="H27" s="20">
        <f>D27+E27+F27+G27</f>
        <v>40000</v>
      </c>
      <c r="L27" s="31" t="s">
        <v>38</v>
      </c>
      <c r="M27" s="35">
        <v>15259.24</v>
      </c>
      <c r="N27" s="4" t="s">
        <v>40</v>
      </c>
      <c r="AL27" s="162"/>
      <c r="AM27" s="162"/>
      <c r="AN27" s="162"/>
      <c r="AO27" s="162"/>
      <c r="AP27" s="162"/>
      <c r="AQ27" s="162"/>
      <c r="AR27" s="162"/>
      <c r="AS27" s="162"/>
      <c r="AT27" s="162"/>
      <c r="AU27" s="162"/>
      <c r="AV27" s="162"/>
      <c r="AW27" s="162"/>
      <c r="AX27" s="162"/>
      <c r="AY27" s="162"/>
      <c r="AZ27" s="162"/>
      <c r="BA27" s="162"/>
      <c r="BB27" s="162"/>
      <c r="BC27" s="162"/>
      <c r="BD27" s="162"/>
      <c r="BE27" s="162"/>
      <c r="BF27" s="162"/>
      <c r="BG27" s="162"/>
    </row>
    <row r="28" spans="1:59" ht="13.5" customHeight="1" x14ac:dyDescent="0.2">
      <c r="A28" s="187" t="s">
        <v>18</v>
      </c>
      <c r="B28" s="188"/>
      <c r="C28" s="189"/>
      <c r="D28" s="20">
        <f>D25+D26+D27</f>
        <v>30000</v>
      </c>
      <c r="E28" s="20">
        <f t="shared" ref="E28:G28" si="0">E25+E26+E27</f>
        <v>30000</v>
      </c>
      <c r="F28" s="20">
        <f t="shared" si="0"/>
        <v>30000</v>
      </c>
      <c r="G28" s="20">
        <f t="shared" si="0"/>
        <v>30000</v>
      </c>
      <c r="H28" s="20">
        <f>D28+E28+F28+G28</f>
        <v>120000</v>
      </c>
      <c r="L28" s="31" t="s">
        <v>33</v>
      </c>
      <c r="M28" s="36">
        <f>ROUND(M27/I33,7)</f>
        <v>0.1234566</v>
      </c>
      <c r="N28" s="30"/>
      <c r="AA28" s="185"/>
      <c r="AB28" s="185"/>
      <c r="AC28" s="185"/>
      <c r="AD28" s="185"/>
      <c r="AE28" s="186"/>
      <c r="AF28" s="186"/>
      <c r="AG28" s="186"/>
      <c r="AH28" s="186"/>
      <c r="AI28" s="186"/>
      <c r="AJ28" s="186"/>
      <c r="AK28" s="186"/>
      <c r="AL28" s="164"/>
      <c r="AM28" s="164"/>
      <c r="AN28" s="164"/>
      <c r="AO28" s="164"/>
      <c r="AP28" s="164"/>
      <c r="AQ28" s="164"/>
      <c r="AR28" s="164"/>
      <c r="AS28" s="164"/>
      <c r="AT28" s="164"/>
      <c r="AU28" s="164"/>
      <c r="AV28" s="164"/>
      <c r="AW28" s="164"/>
      <c r="AX28" s="164"/>
      <c r="AY28" s="164"/>
      <c r="AZ28" s="164"/>
      <c r="BA28" s="164"/>
      <c r="BB28" s="162"/>
      <c r="BC28" s="162"/>
      <c r="BD28" s="162"/>
      <c r="BE28" s="162"/>
      <c r="BF28" s="162"/>
      <c r="BG28" s="162"/>
    </row>
    <row r="29" spans="1:59" x14ac:dyDescent="0.2">
      <c r="A29" s="21"/>
      <c r="B29" s="192" t="s">
        <v>19</v>
      </c>
      <c r="C29" s="193"/>
      <c r="D29" s="20">
        <f>ROUND(D28,2)</f>
        <v>30000</v>
      </c>
      <c r="E29" s="20">
        <f>E28</f>
        <v>30000</v>
      </c>
      <c r="F29" s="20">
        <f>F28</f>
        <v>30000</v>
      </c>
      <c r="G29" s="20">
        <f>G28</f>
        <v>30000</v>
      </c>
      <c r="H29" s="20">
        <f>D29+E29+F29+G29</f>
        <v>120000</v>
      </c>
      <c r="L29" s="4" t="s">
        <v>41</v>
      </c>
      <c r="AL29" s="162"/>
      <c r="AM29" s="162"/>
      <c r="AN29" s="162"/>
      <c r="AO29" s="162"/>
      <c r="AP29" s="162"/>
      <c r="AQ29" s="162"/>
      <c r="AR29" s="162"/>
      <c r="AS29" s="162"/>
      <c r="AT29" s="162"/>
      <c r="AU29" s="162"/>
      <c r="AV29" s="162"/>
      <c r="AW29" s="162"/>
      <c r="AX29" s="162"/>
      <c r="AY29" s="162"/>
      <c r="AZ29" s="162"/>
      <c r="BA29" s="162"/>
      <c r="BB29" s="162"/>
      <c r="BC29" s="162"/>
      <c r="BD29" s="162"/>
      <c r="BE29" s="162"/>
      <c r="BF29" s="162"/>
      <c r="BG29" s="162"/>
    </row>
    <row r="30" spans="1:59" x14ac:dyDescent="0.2">
      <c r="A30" s="174" t="s">
        <v>156</v>
      </c>
      <c r="B30" s="175"/>
      <c r="C30" s="175"/>
      <c r="D30" s="175"/>
      <c r="E30" s="175"/>
      <c r="F30" s="175"/>
      <c r="G30" s="175"/>
      <c r="H30" s="175"/>
      <c r="AL30" s="162"/>
      <c r="AM30" s="162"/>
      <c r="AN30" s="162"/>
      <c r="AO30" s="162"/>
      <c r="AP30" s="162"/>
      <c r="AQ30" s="162"/>
      <c r="AR30" s="162"/>
      <c r="AS30" s="162"/>
      <c r="AT30" s="162"/>
      <c r="AU30" s="162"/>
      <c r="AV30" s="162"/>
      <c r="AW30" s="162"/>
      <c r="AX30" s="162"/>
      <c r="AY30" s="162"/>
      <c r="AZ30" s="162"/>
      <c r="BA30" s="162"/>
      <c r="BB30" s="162"/>
      <c r="BC30" s="162"/>
      <c r="BD30" s="162"/>
      <c r="BE30" s="162"/>
      <c r="BF30" s="162"/>
      <c r="BG30" s="162"/>
    </row>
    <row r="31" spans="1:59" x14ac:dyDescent="0.2">
      <c r="A31" s="21"/>
      <c r="B31" s="192" t="s">
        <v>157</v>
      </c>
      <c r="C31" s="193"/>
      <c r="D31" s="20">
        <f>ROUND(D29,2)</f>
        <v>30000</v>
      </c>
      <c r="E31" s="20">
        <f t="shared" ref="E31:G31" si="1">E29</f>
        <v>30000</v>
      </c>
      <c r="F31" s="20">
        <f t="shared" si="1"/>
        <v>30000</v>
      </c>
      <c r="G31" s="20">
        <f t="shared" si="1"/>
        <v>30000</v>
      </c>
      <c r="H31" s="20">
        <f>D31+E31+F31+G31</f>
        <v>120000</v>
      </c>
      <c r="AL31" s="162"/>
      <c r="AM31" s="162"/>
      <c r="AN31" s="162"/>
      <c r="AO31" s="162"/>
      <c r="AP31" s="162"/>
      <c r="AQ31" s="162"/>
      <c r="AR31" s="162"/>
      <c r="AS31" s="162"/>
      <c r="AT31" s="162"/>
      <c r="AU31" s="162"/>
      <c r="AV31" s="162"/>
      <c r="AW31" s="162"/>
      <c r="AX31" s="162"/>
      <c r="AY31" s="162"/>
      <c r="AZ31" s="162"/>
      <c r="BA31" s="162"/>
      <c r="BB31" s="162"/>
      <c r="BC31" s="162"/>
      <c r="BD31" s="162"/>
      <c r="BE31" s="162"/>
      <c r="BF31" s="162"/>
      <c r="BG31" s="162"/>
    </row>
    <row r="32" spans="1:59" ht="25.5" x14ac:dyDescent="0.2">
      <c r="A32" s="18">
        <v>4</v>
      </c>
      <c r="B32" s="19" t="s">
        <v>20</v>
      </c>
      <c r="C32" s="19" t="s">
        <v>21</v>
      </c>
      <c r="D32" s="27">
        <f>D31*3%</f>
        <v>900</v>
      </c>
      <c r="E32" s="27">
        <f t="shared" ref="E32:G32" si="2">E31*3%</f>
        <v>900</v>
      </c>
      <c r="F32" s="27">
        <f t="shared" si="2"/>
        <v>900</v>
      </c>
      <c r="G32" s="27">
        <f t="shared" si="2"/>
        <v>900</v>
      </c>
      <c r="H32" s="27">
        <f>D32+E32+F32+G32</f>
        <v>3600</v>
      </c>
      <c r="AL32" s="162"/>
      <c r="AM32" s="162"/>
      <c r="AN32" s="162"/>
      <c r="AO32" s="162"/>
      <c r="AP32" s="162"/>
      <c r="AQ32" s="162"/>
      <c r="AR32" s="162"/>
      <c r="AS32" s="162"/>
      <c r="AT32" s="162"/>
      <c r="AU32" s="162"/>
      <c r="AV32" s="162"/>
      <c r="AW32" s="162"/>
      <c r="AX32" s="162"/>
      <c r="AY32" s="162"/>
      <c r="AZ32" s="162"/>
      <c r="BA32" s="162"/>
      <c r="BB32" s="162"/>
      <c r="BC32" s="162"/>
      <c r="BD32" s="162"/>
      <c r="BE32" s="162"/>
      <c r="BF32" s="162"/>
      <c r="BG32" s="162"/>
    </row>
    <row r="33" spans="1:59" x14ac:dyDescent="0.2">
      <c r="A33" s="28"/>
      <c r="B33" s="192" t="s">
        <v>30</v>
      </c>
      <c r="C33" s="194"/>
      <c r="D33" s="22">
        <f>D31+D32</f>
        <v>30900</v>
      </c>
      <c r="E33" s="22">
        <f t="shared" ref="E33:G33" si="3">E31+E32</f>
        <v>30900</v>
      </c>
      <c r="F33" s="22">
        <f t="shared" si="3"/>
        <v>30900</v>
      </c>
      <c r="G33" s="22">
        <f t="shared" si="3"/>
        <v>30900</v>
      </c>
      <c r="H33" s="22">
        <f>H31+H32</f>
        <v>123600</v>
      </c>
      <c r="I33" s="37">
        <v>123600</v>
      </c>
      <c r="AL33" s="162"/>
      <c r="AM33" s="162"/>
      <c r="AN33" s="162"/>
      <c r="AO33" s="162"/>
      <c r="AP33" s="162"/>
      <c r="AQ33" s="162"/>
      <c r="AR33" s="162"/>
      <c r="AS33" s="162"/>
      <c r="AT33" s="162"/>
      <c r="AU33" s="162"/>
      <c r="AV33" s="162"/>
      <c r="AW33" s="162"/>
      <c r="AX33" s="162"/>
      <c r="AY33" s="162"/>
      <c r="AZ33" s="162"/>
      <c r="BA33" s="162"/>
      <c r="BB33" s="162"/>
      <c r="BC33" s="162"/>
      <c r="BD33" s="162"/>
      <c r="BE33" s="162"/>
      <c r="BF33" s="162"/>
      <c r="BG33" s="162"/>
    </row>
    <row r="34" spans="1:59" x14ac:dyDescent="0.2">
      <c r="A34" s="190" t="s">
        <v>31</v>
      </c>
      <c r="B34" s="191"/>
      <c r="C34" s="191"/>
      <c r="D34" s="191"/>
      <c r="E34" s="191"/>
      <c r="F34" s="191"/>
      <c r="G34" s="191"/>
      <c r="H34" s="191"/>
      <c r="AL34" s="162"/>
      <c r="AM34" s="162"/>
      <c r="AN34" s="162"/>
      <c r="AO34" s="162"/>
      <c r="AP34" s="162"/>
      <c r="AQ34" s="162"/>
      <c r="AR34" s="162"/>
      <c r="AS34" s="162"/>
      <c r="AT34" s="162"/>
      <c r="AU34" s="162"/>
      <c r="AV34" s="162"/>
      <c r="AW34" s="162"/>
      <c r="AX34" s="162"/>
      <c r="AY34" s="162"/>
      <c r="AZ34" s="162"/>
      <c r="BA34" s="162"/>
      <c r="BB34" s="162"/>
      <c r="BC34" s="162"/>
      <c r="BD34" s="162"/>
      <c r="BE34" s="162"/>
      <c r="BF34" s="162"/>
      <c r="BG34" s="162"/>
    </row>
    <row r="35" spans="1:59" x14ac:dyDescent="0.2">
      <c r="AL35" s="162"/>
      <c r="AM35" s="162"/>
      <c r="AN35" s="162"/>
      <c r="AO35" s="162"/>
      <c r="AP35" s="162"/>
      <c r="AQ35" s="162"/>
      <c r="AR35" s="162"/>
      <c r="AS35" s="162"/>
      <c r="AT35" s="162"/>
      <c r="AU35" s="162"/>
      <c r="AV35" s="162"/>
      <c r="AW35" s="162"/>
      <c r="AX35" s="162"/>
      <c r="AY35" s="162"/>
      <c r="AZ35" s="162"/>
      <c r="BA35" s="162"/>
      <c r="BB35" s="162"/>
      <c r="BC35" s="162"/>
      <c r="BD35" s="162"/>
      <c r="BE35" s="162"/>
      <c r="BF35" s="162"/>
      <c r="BG35" s="162"/>
    </row>
    <row r="36" spans="1:59" x14ac:dyDescent="0.2">
      <c r="AL36" s="162"/>
      <c r="AM36" s="162"/>
      <c r="AN36" s="162"/>
      <c r="AO36" s="162"/>
      <c r="AP36" s="162"/>
      <c r="AQ36" s="162"/>
      <c r="AR36" s="162"/>
      <c r="AS36" s="162"/>
      <c r="AT36" s="162"/>
      <c r="AU36" s="162"/>
      <c r="AV36" s="162"/>
      <c r="AW36" s="162"/>
      <c r="AX36" s="162"/>
      <c r="AY36" s="162"/>
      <c r="AZ36" s="162"/>
      <c r="BA36" s="162"/>
      <c r="BB36" s="162"/>
      <c r="BC36" s="162"/>
      <c r="BD36" s="162"/>
      <c r="BE36" s="162"/>
      <c r="BF36" s="162"/>
      <c r="BG36" s="162"/>
    </row>
    <row r="37" spans="1:59" x14ac:dyDescent="0.2">
      <c r="AL37" s="162"/>
      <c r="AM37" s="162"/>
      <c r="AN37" s="162"/>
      <c r="AO37" s="162"/>
      <c r="AP37" s="162"/>
      <c r="AQ37" s="162"/>
      <c r="AR37" s="162"/>
      <c r="AS37" s="162"/>
      <c r="AT37" s="162"/>
      <c r="AU37" s="162"/>
      <c r="AV37" s="162"/>
      <c r="AW37" s="162"/>
      <c r="AX37" s="162"/>
      <c r="AY37" s="162"/>
      <c r="AZ37" s="162"/>
      <c r="BA37" s="162"/>
      <c r="BB37" s="162"/>
      <c r="BC37" s="162"/>
      <c r="BD37" s="162"/>
      <c r="BE37" s="162"/>
      <c r="BF37" s="162"/>
      <c r="BG37" s="162"/>
    </row>
    <row r="38" spans="1:59" x14ac:dyDescent="0.2">
      <c r="AL38" s="162"/>
      <c r="AM38" s="162"/>
      <c r="AN38" s="162"/>
      <c r="AO38" s="162"/>
      <c r="AP38" s="162"/>
      <c r="AQ38" s="162"/>
      <c r="AR38" s="162"/>
      <c r="AS38" s="162"/>
      <c r="AT38" s="162"/>
      <c r="AU38" s="162"/>
      <c r="AV38" s="162"/>
      <c r="AW38" s="162"/>
      <c r="AX38" s="162"/>
      <c r="AY38" s="162"/>
      <c r="AZ38" s="162"/>
      <c r="BA38" s="162"/>
      <c r="BB38" s="162"/>
      <c r="BC38" s="162"/>
      <c r="BD38" s="162"/>
      <c r="BE38" s="162"/>
      <c r="BF38" s="162"/>
      <c r="BG38" s="162"/>
    </row>
    <row r="39" spans="1:59" x14ac:dyDescent="0.2">
      <c r="AL39" s="162"/>
      <c r="AM39" s="162"/>
      <c r="AN39" s="162"/>
      <c r="AO39" s="162"/>
      <c r="AP39" s="162"/>
      <c r="AQ39" s="162"/>
      <c r="AR39" s="162"/>
      <c r="AS39" s="162"/>
      <c r="AT39" s="162"/>
      <c r="AU39" s="162"/>
      <c r="AV39" s="162"/>
      <c r="AW39" s="162"/>
      <c r="AX39" s="162"/>
      <c r="AY39" s="162"/>
      <c r="AZ39" s="162"/>
      <c r="BA39" s="162"/>
      <c r="BB39" s="162"/>
      <c r="BC39" s="162"/>
      <c r="BD39" s="162"/>
      <c r="BE39" s="162"/>
      <c r="BF39" s="162"/>
      <c r="BG39" s="162"/>
    </row>
    <row r="40" spans="1:59" x14ac:dyDescent="0.2">
      <c r="B40" s="1" t="s">
        <v>22</v>
      </c>
      <c r="D40" s="11" t="s">
        <v>23</v>
      </c>
      <c r="AL40" s="162"/>
      <c r="AM40" s="162"/>
      <c r="AN40" s="162"/>
      <c r="AO40" s="162"/>
      <c r="AP40" s="162"/>
      <c r="AQ40" s="162"/>
      <c r="AR40" s="162"/>
      <c r="AS40" s="162"/>
      <c r="AT40" s="162"/>
      <c r="AU40" s="162"/>
      <c r="AV40" s="162"/>
      <c r="AW40" s="162"/>
      <c r="AX40" s="162"/>
      <c r="AY40" s="162"/>
      <c r="AZ40" s="162"/>
      <c r="BA40" s="162"/>
      <c r="BB40" s="162"/>
      <c r="BC40" s="162"/>
      <c r="BD40" s="162"/>
      <c r="BE40" s="162"/>
      <c r="BF40" s="162"/>
      <c r="BG40" s="162"/>
    </row>
    <row r="41" spans="1:59" x14ac:dyDescent="0.2">
      <c r="D41" s="23" t="s">
        <v>24</v>
      </c>
      <c r="AL41" s="162"/>
      <c r="AM41" s="162"/>
      <c r="AN41" s="162"/>
      <c r="AO41" s="162"/>
      <c r="AP41" s="162"/>
      <c r="AQ41" s="162"/>
      <c r="AR41" s="162"/>
      <c r="AS41" s="162"/>
      <c r="AT41" s="162"/>
      <c r="AU41" s="162"/>
      <c r="AV41" s="162"/>
      <c r="AW41" s="162"/>
      <c r="AX41" s="162"/>
      <c r="AY41" s="162"/>
      <c r="AZ41" s="162"/>
      <c r="BA41" s="162"/>
      <c r="BB41" s="162"/>
      <c r="BC41" s="162"/>
      <c r="BD41" s="162"/>
      <c r="BE41" s="162"/>
      <c r="BF41" s="162"/>
      <c r="BG41" s="162"/>
    </row>
    <row r="42" spans="1:59" s="168" customFormat="1" x14ac:dyDescent="0.25">
      <c r="A42" s="165"/>
      <c r="B42" s="166" t="s">
        <v>25</v>
      </c>
      <c r="C42" s="166"/>
      <c r="D42" s="167" t="s">
        <v>1</v>
      </c>
      <c r="AL42" s="169"/>
      <c r="AM42" s="169"/>
      <c r="AN42" s="169"/>
      <c r="AO42" s="169"/>
      <c r="AP42" s="169"/>
      <c r="AQ42" s="169"/>
      <c r="AR42" s="169"/>
      <c r="AS42" s="169"/>
      <c r="AT42" s="169"/>
      <c r="AU42" s="169"/>
      <c r="AV42" s="169"/>
      <c r="AW42" s="169"/>
      <c r="AX42" s="169"/>
      <c r="AY42" s="169"/>
      <c r="AZ42" s="169"/>
      <c r="BA42" s="169"/>
      <c r="BB42" s="169"/>
      <c r="BC42" s="169"/>
      <c r="BD42" s="169"/>
      <c r="BE42" s="169"/>
      <c r="BF42" s="169"/>
      <c r="BG42" s="169"/>
    </row>
    <row r="43" spans="1:59" s="170" customFormat="1" x14ac:dyDescent="0.2">
      <c r="A43" s="165"/>
      <c r="B43" s="166"/>
      <c r="C43" s="166"/>
      <c r="D43" s="168"/>
      <c r="E43" s="168"/>
      <c r="F43" s="168"/>
      <c r="G43" s="168"/>
      <c r="H43" s="168"/>
      <c r="AL43" s="171"/>
      <c r="AM43" s="171"/>
      <c r="AN43" s="171"/>
      <c r="AO43" s="171"/>
      <c r="AP43" s="171"/>
      <c r="AQ43" s="171"/>
      <c r="AR43" s="171"/>
      <c r="AS43" s="171"/>
      <c r="AT43" s="171"/>
      <c r="AU43" s="171"/>
      <c r="AV43" s="171"/>
      <c r="AW43" s="171"/>
      <c r="AX43" s="171"/>
      <c r="AY43" s="171"/>
      <c r="AZ43" s="171"/>
      <c r="BA43" s="171"/>
      <c r="BB43" s="171"/>
      <c r="BC43" s="171"/>
      <c r="BD43" s="171"/>
      <c r="BE43" s="171"/>
      <c r="BF43" s="171"/>
      <c r="BG43" s="171"/>
    </row>
    <row r="44" spans="1:59" s="168" customFormat="1" x14ac:dyDescent="0.25">
      <c r="A44" s="165"/>
      <c r="B44" s="166" t="s">
        <v>26</v>
      </c>
      <c r="C44" s="166"/>
      <c r="D44" s="167" t="s">
        <v>27</v>
      </c>
      <c r="AL44" s="169"/>
      <c r="AM44" s="169"/>
      <c r="AN44" s="169"/>
      <c r="AO44" s="169"/>
      <c r="AP44" s="169"/>
      <c r="AQ44" s="169"/>
      <c r="AR44" s="169"/>
      <c r="AS44" s="169"/>
      <c r="AT44" s="169"/>
      <c r="AU44" s="169"/>
      <c r="AV44" s="169"/>
      <c r="AW44" s="169"/>
      <c r="AX44" s="169"/>
      <c r="AY44" s="169"/>
      <c r="AZ44" s="169"/>
      <c r="BA44" s="169"/>
      <c r="BB44" s="169"/>
      <c r="BC44" s="169"/>
      <c r="BD44" s="169"/>
      <c r="BE44" s="169"/>
      <c r="BF44" s="169"/>
      <c r="BG44" s="169"/>
    </row>
    <row r="45" spans="1:59" s="11" customFormat="1" x14ac:dyDescent="0.25">
      <c r="A45" s="15"/>
      <c r="B45" s="1" t="s">
        <v>28</v>
      </c>
      <c r="C45" s="1"/>
      <c r="D45" s="23" t="s">
        <v>28</v>
      </c>
    </row>
  </sheetData>
  <mergeCells count="24">
    <mergeCell ref="AA28:AD28"/>
    <mergeCell ref="AE28:AK28"/>
    <mergeCell ref="A28:C28"/>
    <mergeCell ref="A34:H34"/>
    <mergeCell ref="B29:C29"/>
    <mergeCell ref="A30:H30"/>
    <mergeCell ref="B31:C31"/>
    <mergeCell ref="B33:C33"/>
    <mergeCell ref="E20:E22"/>
    <mergeCell ref="F20:F22"/>
    <mergeCell ref="G20:G22"/>
    <mergeCell ref="A24:H24"/>
    <mergeCell ref="C2:G2"/>
    <mergeCell ref="B10:G10"/>
    <mergeCell ref="B11:G11"/>
    <mergeCell ref="B13:G13"/>
    <mergeCell ref="B14:G14"/>
    <mergeCell ref="A19:A22"/>
    <mergeCell ref="B19:B22"/>
    <mergeCell ref="C19:C22"/>
    <mergeCell ref="D19:G19"/>
    <mergeCell ref="B6:C6"/>
    <mergeCell ref="H19:H22"/>
    <mergeCell ref="D20:D22"/>
  </mergeCells>
  <pageMargins left="0.42" right="0.25" top="0.5" bottom="0.52" header="0.3" footer="0.3"/>
  <pageSetup paperSize="9" fitToHeight="10000" orientation="landscape" r:id="rId1"/>
  <headerFooter alignWithMargins="0">
    <oddHeader>&amp;LГРАНД-Смета 2021.1</oddHeader>
    <oddFooter>&amp;RСтраница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H54"/>
  <sheetViews>
    <sheetView view="pageBreakPreview" topLeftCell="A28" zoomScaleNormal="100" zoomScaleSheetLayoutView="100" workbookViewId="0">
      <selection activeCell="BD16" sqref="BD16"/>
    </sheetView>
  </sheetViews>
  <sheetFormatPr defaultRowHeight="12.75" x14ac:dyDescent="0.2"/>
  <cols>
    <col min="1" max="1" width="2" style="51" customWidth="1"/>
    <col min="2" max="3" width="1.85546875" style="51" customWidth="1"/>
    <col min="4" max="4" width="3.7109375" style="51" customWidth="1"/>
    <col min="5" max="5" width="0.85546875" style="51" customWidth="1"/>
    <col min="6" max="11" width="1.85546875" style="51" customWidth="1"/>
    <col min="12" max="12" width="2.140625" style="51" customWidth="1"/>
    <col min="13" max="13" width="1.28515625" style="51" customWidth="1"/>
    <col min="14" max="14" width="1.7109375" style="51" customWidth="1"/>
    <col min="15" max="15" width="1.85546875" style="51" customWidth="1"/>
    <col min="16" max="16" width="1.42578125" style="51" customWidth="1"/>
    <col min="17" max="17" width="1" style="51" customWidth="1"/>
    <col min="18" max="22" width="1.85546875" style="51" customWidth="1"/>
    <col min="23" max="23" width="3.140625" style="51" customWidth="1"/>
    <col min="24" max="24" width="2.42578125" style="51" customWidth="1"/>
    <col min="25" max="25" width="1.85546875" style="51" customWidth="1"/>
    <col min="26" max="26" width="7.140625" style="51" customWidth="1"/>
    <col min="27" max="27" width="4.7109375" style="51" customWidth="1"/>
    <col min="28" max="28" width="1.85546875" style="51" customWidth="1"/>
    <col min="29" max="29" width="2.140625" style="51" customWidth="1"/>
    <col min="30" max="35" width="1.85546875" style="51" customWidth="1"/>
    <col min="36" max="36" width="1.140625" style="51" customWidth="1"/>
    <col min="37" max="37" width="2.42578125" style="51" customWidth="1"/>
    <col min="38" max="38" width="1.85546875" style="51" customWidth="1"/>
    <col min="39" max="40" width="2" style="51" customWidth="1"/>
    <col min="41" max="41" width="0.42578125" style="51" customWidth="1"/>
    <col min="42" max="42" width="1.85546875" style="51" customWidth="1"/>
    <col min="43" max="43" width="2" style="51" customWidth="1"/>
    <col min="44" max="44" width="1.7109375" style="51" customWidth="1"/>
    <col min="45" max="45" width="0.85546875" style="51" customWidth="1"/>
    <col min="46" max="46" width="1.85546875" style="51" customWidth="1"/>
    <col min="47" max="47" width="1.5703125" style="51" customWidth="1"/>
    <col min="48" max="48" width="2.85546875" style="51" customWidth="1"/>
    <col min="49" max="49" width="1.7109375" style="51" customWidth="1"/>
    <col min="50" max="52" width="1.5703125" style="51" customWidth="1"/>
    <col min="53" max="53" width="10.28515625" style="51" customWidth="1"/>
    <col min="54" max="54" width="4.28515625" style="38" customWidth="1"/>
    <col min="55" max="55" width="8.85546875" style="38" customWidth="1"/>
    <col min="56" max="57" width="16.140625" style="51" customWidth="1"/>
    <col min="58" max="58" width="13.28515625" style="51" customWidth="1"/>
    <col min="59" max="16384" width="9.140625" style="51"/>
  </cols>
  <sheetData>
    <row r="1" spans="1:53" x14ac:dyDescent="0.2">
      <c r="A1" s="38"/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8"/>
      <c r="AG1" s="39" t="s">
        <v>42</v>
      </c>
      <c r="AH1" s="38"/>
      <c r="AI1" s="38"/>
      <c r="AJ1" s="38"/>
      <c r="AK1" s="38"/>
      <c r="AL1" s="38"/>
      <c r="AM1" s="38"/>
      <c r="AN1" s="38"/>
      <c r="AO1" s="38"/>
      <c r="AP1" s="38"/>
      <c r="AQ1" s="38"/>
      <c r="AR1" s="38"/>
      <c r="AS1" s="38"/>
      <c r="AT1" s="38"/>
      <c r="AU1" s="38"/>
      <c r="AV1" s="38"/>
      <c r="AW1" s="38"/>
      <c r="AX1" s="38"/>
      <c r="AY1" s="38"/>
      <c r="AZ1" s="38"/>
      <c r="BA1" s="38"/>
    </row>
    <row r="2" spans="1:53" x14ac:dyDescent="0.2">
      <c r="A2" s="38"/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9" t="s">
        <v>43</v>
      </c>
      <c r="AH2" s="38"/>
      <c r="AI2" s="38"/>
      <c r="AJ2" s="38"/>
      <c r="AK2" s="38"/>
      <c r="AL2" s="38"/>
      <c r="AM2" s="38"/>
      <c r="AN2" s="38"/>
      <c r="AO2" s="38"/>
      <c r="AP2" s="38"/>
      <c r="AQ2" s="38"/>
      <c r="AR2" s="38"/>
      <c r="AS2" s="38"/>
      <c r="AT2" s="38"/>
      <c r="AU2" s="38"/>
      <c r="AV2" s="38"/>
      <c r="AW2" s="38"/>
      <c r="AX2" s="38"/>
      <c r="AY2" s="38"/>
      <c r="AZ2" s="38"/>
      <c r="BA2" s="38"/>
    </row>
    <row r="3" spans="1:53" x14ac:dyDescent="0.2">
      <c r="A3" s="38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38"/>
      <c r="AG3" s="39" t="s">
        <v>44</v>
      </c>
      <c r="AH3" s="38"/>
      <c r="AI3" s="38"/>
      <c r="AJ3" s="38"/>
      <c r="AK3" s="38"/>
      <c r="AL3" s="38"/>
      <c r="AM3" s="38"/>
      <c r="AN3" s="38"/>
      <c r="AO3" s="38"/>
      <c r="AP3" s="38"/>
      <c r="AQ3" s="38"/>
      <c r="AR3" s="38"/>
      <c r="AS3" s="38"/>
      <c r="AT3" s="38"/>
      <c r="AU3" s="38"/>
      <c r="AV3" s="38"/>
      <c r="AW3" s="38"/>
      <c r="AX3" s="38"/>
      <c r="AY3" s="38"/>
      <c r="AZ3" s="38"/>
      <c r="BA3" s="38"/>
    </row>
    <row r="4" spans="1:53" ht="13.5" thickBot="1" x14ac:dyDescent="0.25">
      <c r="A4" s="38"/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  <c r="AA4" s="38"/>
      <c r="AB4" s="38"/>
      <c r="AC4" s="38"/>
      <c r="AD4" s="38"/>
      <c r="AE4" s="38"/>
      <c r="AF4" s="38"/>
      <c r="AG4" s="38"/>
      <c r="AH4" s="38"/>
      <c r="AI4" s="38"/>
      <c r="AJ4" s="38"/>
      <c r="AK4" s="38"/>
      <c r="AL4" s="38"/>
      <c r="AM4" s="38"/>
      <c r="AN4" s="38"/>
      <c r="AO4" s="38"/>
      <c r="AP4" s="195" t="s">
        <v>45</v>
      </c>
      <c r="AQ4" s="195"/>
      <c r="AR4" s="195"/>
      <c r="AS4" s="195"/>
      <c r="AT4" s="195"/>
      <c r="AU4" s="195"/>
      <c r="AV4" s="195"/>
      <c r="AW4" s="195"/>
      <c r="AX4" s="195"/>
      <c r="AY4" s="195"/>
      <c r="AZ4" s="195"/>
      <c r="BA4" s="195"/>
    </row>
    <row r="5" spans="1:53" x14ac:dyDescent="0.2">
      <c r="A5" s="38"/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  <c r="AB5" s="38"/>
      <c r="AC5" s="38"/>
      <c r="AD5" s="38"/>
      <c r="AE5" s="38"/>
      <c r="AF5" s="38"/>
      <c r="AG5" s="196" t="s">
        <v>46</v>
      </c>
      <c r="AH5" s="196"/>
      <c r="AI5" s="196"/>
      <c r="AJ5" s="196"/>
      <c r="AK5" s="196"/>
      <c r="AL5" s="196"/>
      <c r="AM5" s="196"/>
      <c r="AN5" s="196"/>
      <c r="AO5" s="197"/>
      <c r="AP5" s="198" t="s">
        <v>47</v>
      </c>
      <c r="AQ5" s="199"/>
      <c r="AR5" s="199"/>
      <c r="AS5" s="199"/>
      <c r="AT5" s="199"/>
      <c r="AU5" s="199"/>
      <c r="AV5" s="199"/>
      <c r="AW5" s="199"/>
      <c r="AX5" s="199"/>
      <c r="AY5" s="199"/>
      <c r="AZ5" s="199"/>
      <c r="BA5" s="200"/>
    </row>
    <row r="6" spans="1:53" ht="7.5" customHeight="1" x14ac:dyDescent="0.2">
      <c r="A6" s="38"/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  <c r="AA6" s="38"/>
      <c r="AB6" s="38"/>
      <c r="AC6" s="38"/>
      <c r="AD6" s="38"/>
      <c r="AE6" s="38"/>
      <c r="AF6" s="38"/>
      <c r="AG6" s="38"/>
      <c r="AH6" s="38"/>
      <c r="AI6" s="38"/>
      <c r="AJ6" s="38"/>
      <c r="AK6" s="38"/>
      <c r="AL6" s="38"/>
      <c r="AM6" s="38"/>
      <c r="AN6" s="38"/>
      <c r="AO6" s="38"/>
      <c r="AP6" s="201" t="s">
        <v>48</v>
      </c>
      <c r="AQ6" s="202"/>
      <c r="AR6" s="202"/>
      <c r="AS6" s="202"/>
      <c r="AT6" s="202"/>
      <c r="AU6" s="202"/>
      <c r="AV6" s="202"/>
      <c r="AW6" s="202"/>
      <c r="AX6" s="202"/>
      <c r="AY6" s="202"/>
      <c r="AZ6" s="202"/>
      <c r="BA6" s="203"/>
    </row>
    <row r="7" spans="1:53" ht="15" customHeight="1" x14ac:dyDescent="0.2">
      <c r="A7" s="204" t="s">
        <v>49</v>
      </c>
      <c r="B7" s="204"/>
      <c r="C7" s="204"/>
      <c r="D7" s="204"/>
      <c r="E7" s="204"/>
      <c r="F7" s="204"/>
      <c r="G7" s="204"/>
      <c r="H7" s="204"/>
      <c r="I7" s="204"/>
      <c r="J7" s="204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0"/>
      <c r="AG7" s="40"/>
      <c r="AH7" s="40"/>
      <c r="AI7" s="40"/>
      <c r="AJ7" s="41"/>
      <c r="AK7" s="42" t="s">
        <v>50</v>
      </c>
      <c r="AL7" s="38"/>
      <c r="AM7" s="38"/>
      <c r="AN7" s="38"/>
      <c r="AO7" s="38"/>
      <c r="AP7" s="201"/>
      <c r="AQ7" s="202"/>
      <c r="AR7" s="202"/>
      <c r="AS7" s="202"/>
      <c r="AT7" s="202"/>
      <c r="AU7" s="202"/>
      <c r="AV7" s="202"/>
      <c r="AW7" s="202"/>
      <c r="AX7" s="202"/>
      <c r="AY7" s="202"/>
      <c r="AZ7" s="202"/>
      <c r="BA7" s="203"/>
    </row>
    <row r="8" spans="1:53" x14ac:dyDescent="0.2">
      <c r="A8" s="38"/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43" t="s">
        <v>51</v>
      </c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201" t="s">
        <v>52</v>
      </c>
      <c r="AQ8" s="202"/>
      <c r="AR8" s="202"/>
      <c r="AS8" s="202"/>
      <c r="AT8" s="202"/>
      <c r="AU8" s="202"/>
      <c r="AV8" s="202"/>
      <c r="AW8" s="202"/>
      <c r="AX8" s="202"/>
      <c r="AY8" s="202"/>
      <c r="AZ8" s="202"/>
      <c r="BA8" s="203"/>
    </row>
    <row r="9" spans="1:53" ht="43.9" customHeight="1" x14ac:dyDescent="0.2">
      <c r="A9" s="38" t="s">
        <v>53</v>
      </c>
      <c r="B9" s="38"/>
      <c r="C9" s="38"/>
      <c r="D9" s="38"/>
      <c r="E9" s="38"/>
      <c r="F9" s="38"/>
      <c r="G9" s="38"/>
      <c r="H9" s="38"/>
      <c r="I9" s="38"/>
      <c r="J9" s="38"/>
      <c r="K9" s="38"/>
      <c r="L9" s="44"/>
      <c r="M9" s="205" t="s">
        <v>54</v>
      </c>
      <c r="N9" s="206"/>
      <c r="O9" s="206"/>
      <c r="P9" s="206"/>
      <c r="Q9" s="206"/>
      <c r="R9" s="206"/>
      <c r="S9" s="206"/>
      <c r="T9" s="206"/>
      <c r="U9" s="206"/>
      <c r="V9" s="206"/>
      <c r="W9" s="206"/>
      <c r="X9" s="206"/>
      <c r="Y9" s="206"/>
      <c r="Z9" s="206"/>
      <c r="AA9" s="206"/>
      <c r="AB9" s="206"/>
      <c r="AC9" s="206"/>
      <c r="AD9" s="206"/>
      <c r="AE9" s="206"/>
      <c r="AF9" s="206"/>
      <c r="AG9" s="206"/>
      <c r="AH9" s="206"/>
      <c r="AI9" s="206"/>
      <c r="AJ9" s="206"/>
      <c r="AK9" s="42" t="s">
        <v>50</v>
      </c>
      <c r="AL9" s="38"/>
      <c r="AM9" s="38"/>
      <c r="AN9" s="38"/>
      <c r="AO9" s="38"/>
      <c r="AP9" s="201"/>
      <c r="AQ9" s="202"/>
      <c r="AR9" s="202"/>
      <c r="AS9" s="202"/>
      <c r="AT9" s="202"/>
      <c r="AU9" s="202"/>
      <c r="AV9" s="202"/>
      <c r="AW9" s="202"/>
      <c r="AX9" s="202"/>
      <c r="AY9" s="202"/>
      <c r="AZ9" s="202"/>
      <c r="BA9" s="203"/>
    </row>
    <row r="10" spans="1:53" x14ac:dyDescent="0.2">
      <c r="A10" s="38"/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45" t="s">
        <v>51</v>
      </c>
      <c r="S10" s="38"/>
      <c r="T10" s="38"/>
      <c r="U10" s="38"/>
      <c r="V10" s="46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220"/>
      <c r="AQ10" s="221"/>
      <c r="AR10" s="221"/>
      <c r="AS10" s="221"/>
      <c r="AT10" s="221"/>
      <c r="AU10" s="221"/>
      <c r="AV10" s="221"/>
      <c r="AW10" s="221"/>
      <c r="AX10" s="221"/>
      <c r="AY10" s="221"/>
      <c r="AZ10" s="221"/>
      <c r="BA10" s="222"/>
    </row>
    <row r="11" spans="1:53" ht="41.25" customHeight="1" x14ac:dyDescent="0.2">
      <c r="A11" s="38" t="s">
        <v>55</v>
      </c>
      <c r="B11" s="38"/>
      <c r="C11" s="38"/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223"/>
      <c r="O11" s="223"/>
      <c r="P11" s="223"/>
      <c r="Q11" s="223"/>
      <c r="R11" s="223"/>
      <c r="S11" s="223"/>
      <c r="T11" s="223"/>
      <c r="U11" s="223"/>
      <c r="V11" s="223"/>
      <c r="W11" s="223"/>
      <c r="X11" s="223"/>
      <c r="Y11" s="223"/>
      <c r="Z11" s="223"/>
      <c r="AA11" s="223"/>
      <c r="AB11" s="223"/>
      <c r="AC11" s="223"/>
      <c r="AD11" s="223"/>
      <c r="AE11" s="223"/>
      <c r="AF11" s="223"/>
      <c r="AG11" s="223"/>
      <c r="AH11" s="223"/>
      <c r="AI11" s="223"/>
      <c r="AJ11" s="223"/>
      <c r="AK11" s="42" t="s">
        <v>50</v>
      </c>
      <c r="AL11" s="38"/>
      <c r="AM11" s="38"/>
      <c r="AN11" s="38"/>
      <c r="AO11" s="38"/>
      <c r="AP11" s="220"/>
      <c r="AQ11" s="221"/>
      <c r="AR11" s="221"/>
      <c r="AS11" s="221"/>
      <c r="AT11" s="221"/>
      <c r="AU11" s="221"/>
      <c r="AV11" s="221"/>
      <c r="AW11" s="221"/>
      <c r="AX11" s="221"/>
      <c r="AY11" s="221"/>
      <c r="AZ11" s="221"/>
      <c r="BA11" s="222"/>
    </row>
    <row r="12" spans="1:53" x14ac:dyDescent="0.2">
      <c r="A12" s="38"/>
      <c r="B12" s="38"/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43" t="s">
        <v>51</v>
      </c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  <c r="AF12" s="38"/>
      <c r="AG12" s="38"/>
      <c r="AH12" s="38"/>
      <c r="AI12" s="38"/>
      <c r="AJ12" s="38"/>
      <c r="AK12" s="38"/>
      <c r="AL12" s="38"/>
      <c r="AM12" s="38"/>
      <c r="AN12" s="38"/>
      <c r="AO12" s="38"/>
      <c r="AP12" s="201"/>
      <c r="AQ12" s="202"/>
      <c r="AR12" s="202"/>
      <c r="AS12" s="202"/>
      <c r="AT12" s="202"/>
      <c r="AU12" s="202"/>
      <c r="AV12" s="202"/>
      <c r="AW12" s="202"/>
      <c r="AX12" s="202"/>
      <c r="AY12" s="202"/>
      <c r="AZ12" s="202"/>
      <c r="BA12" s="203"/>
    </row>
    <row r="13" spans="1:53" ht="20.25" customHeight="1" x14ac:dyDescent="0.2">
      <c r="A13" s="38" t="s">
        <v>56</v>
      </c>
      <c r="B13" s="47"/>
      <c r="C13" s="47"/>
      <c r="D13" s="47"/>
      <c r="E13" s="224" t="e">
        <f>#REF!</f>
        <v>#REF!</v>
      </c>
      <c r="F13" s="224"/>
      <c r="G13" s="224"/>
      <c r="H13" s="224"/>
      <c r="I13" s="224"/>
      <c r="J13" s="224"/>
      <c r="K13" s="224"/>
      <c r="L13" s="224"/>
      <c r="M13" s="224"/>
      <c r="N13" s="224"/>
      <c r="O13" s="224"/>
      <c r="P13" s="224"/>
      <c r="Q13" s="224"/>
      <c r="R13" s="224"/>
      <c r="S13" s="224"/>
      <c r="T13" s="224"/>
      <c r="U13" s="224"/>
      <c r="V13" s="224"/>
      <c r="W13" s="224"/>
      <c r="X13" s="224"/>
      <c r="Y13" s="224"/>
      <c r="Z13" s="224"/>
      <c r="AA13" s="224"/>
      <c r="AB13" s="224"/>
      <c r="AC13" s="224"/>
      <c r="AD13" s="224"/>
      <c r="AE13" s="224"/>
      <c r="AF13" s="224"/>
      <c r="AG13" s="224"/>
      <c r="AH13" s="224"/>
      <c r="AI13" s="224"/>
      <c r="AJ13" s="224"/>
      <c r="AK13" s="42"/>
      <c r="AL13" s="38"/>
      <c r="AM13" s="38"/>
      <c r="AN13" s="38"/>
      <c r="AO13" s="38"/>
      <c r="AP13" s="201"/>
      <c r="AQ13" s="202"/>
      <c r="AR13" s="202"/>
      <c r="AS13" s="202"/>
      <c r="AT13" s="202"/>
      <c r="AU13" s="202"/>
      <c r="AV13" s="202"/>
      <c r="AW13" s="202"/>
      <c r="AX13" s="202"/>
      <c r="AY13" s="202"/>
      <c r="AZ13" s="202"/>
      <c r="BA13" s="203"/>
    </row>
    <row r="14" spans="1:53" x14ac:dyDescent="0.2">
      <c r="A14" s="38"/>
      <c r="B14" s="38"/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43" t="s">
        <v>57</v>
      </c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42"/>
      <c r="AB14" s="196" t="s">
        <v>58</v>
      </c>
      <c r="AC14" s="225"/>
      <c r="AD14" s="225"/>
      <c r="AE14" s="225"/>
      <c r="AF14" s="225"/>
      <c r="AG14" s="225"/>
      <c r="AH14" s="225"/>
      <c r="AI14" s="225"/>
      <c r="AJ14" s="225"/>
      <c r="AK14" s="225"/>
      <c r="AL14" s="225"/>
      <c r="AM14" s="225"/>
      <c r="AN14" s="225"/>
      <c r="AO14" s="226"/>
      <c r="AP14" s="227"/>
      <c r="AQ14" s="228"/>
      <c r="AR14" s="228"/>
      <c r="AS14" s="228"/>
      <c r="AT14" s="228"/>
      <c r="AU14" s="228"/>
      <c r="AV14" s="228"/>
      <c r="AW14" s="228"/>
      <c r="AX14" s="228"/>
      <c r="AY14" s="228"/>
      <c r="AZ14" s="228"/>
      <c r="BA14" s="229"/>
    </row>
    <row r="15" spans="1:53" ht="24.75" customHeight="1" x14ac:dyDescent="0.2">
      <c r="A15" s="38"/>
      <c r="B15" s="38"/>
      <c r="C15" s="38"/>
      <c r="D15" s="38"/>
      <c r="E15" s="4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42"/>
      <c r="AA15" s="42"/>
      <c r="AB15" s="225"/>
      <c r="AC15" s="225"/>
      <c r="AD15" s="225"/>
      <c r="AE15" s="225"/>
      <c r="AF15" s="225"/>
      <c r="AG15" s="225"/>
      <c r="AH15" s="225"/>
      <c r="AI15" s="225"/>
      <c r="AJ15" s="225"/>
      <c r="AK15" s="225"/>
      <c r="AL15" s="225"/>
      <c r="AM15" s="225"/>
      <c r="AN15" s="225"/>
      <c r="AO15" s="226"/>
      <c r="AP15" s="230"/>
      <c r="AQ15" s="231"/>
      <c r="AR15" s="231"/>
      <c r="AS15" s="231"/>
      <c r="AT15" s="231"/>
      <c r="AU15" s="231"/>
      <c r="AV15" s="231"/>
      <c r="AW15" s="231"/>
      <c r="AX15" s="231"/>
      <c r="AY15" s="231"/>
      <c r="AZ15" s="231"/>
      <c r="BA15" s="232"/>
    </row>
    <row r="16" spans="1:53" ht="27" customHeight="1" x14ac:dyDescent="0.2">
      <c r="A16" s="38"/>
      <c r="B16" s="38"/>
      <c r="C16" s="38"/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207" t="s">
        <v>59</v>
      </c>
      <c r="X16" s="207"/>
      <c r="Y16" s="207"/>
      <c r="Z16" s="207"/>
      <c r="AA16" s="207"/>
      <c r="AB16" s="207"/>
      <c r="AC16" s="207"/>
      <c r="AD16" s="207"/>
      <c r="AE16" s="207"/>
      <c r="AF16" s="207"/>
      <c r="AG16" s="207"/>
      <c r="AH16" s="207"/>
      <c r="AI16" s="207"/>
      <c r="AJ16" s="208"/>
      <c r="AK16" s="209" t="s">
        <v>60</v>
      </c>
      <c r="AL16" s="210"/>
      <c r="AM16" s="210"/>
      <c r="AN16" s="210"/>
      <c r="AO16" s="210"/>
      <c r="AP16" s="211" t="s">
        <v>147</v>
      </c>
      <c r="AQ16" s="212"/>
      <c r="AR16" s="212"/>
      <c r="AS16" s="212"/>
      <c r="AT16" s="212"/>
      <c r="AU16" s="212"/>
      <c r="AV16" s="212"/>
      <c r="AW16" s="212"/>
      <c r="AX16" s="212"/>
      <c r="AY16" s="212"/>
      <c r="AZ16" s="212"/>
      <c r="BA16" s="213"/>
    </row>
    <row r="17" spans="1:59" x14ac:dyDescent="0.2">
      <c r="A17" s="38"/>
      <c r="B17" s="38"/>
      <c r="C17" s="38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  <c r="W17" s="49"/>
      <c r="X17" s="49"/>
      <c r="Y17" s="49"/>
      <c r="Z17" s="49"/>
      <c r="AA17" s="49"/>
      <c r="AB17" s="49"/>
      <c r="AC17" s="49"/>
      <c r="AD17" s="49"/>
      <c r="AE17" s="49"/>
      <c r="AF17" s="49"/>
      <c r="AG17" s="49"/>
      <c r="AH17" s="49"/>
      <c r="AI17" s="49"/>
      <c r="AJ17" s="50"/>
      <c r="AK17" s="209" t="s">
        <v>61</v>
      </c>
      <c r="AL17" s="210"/>
      <c r="AM17" s="210"/>
      <c r="AN17" s="210"/>
      <c r="AO17" s="210"/>
      <c r="AP17" s="214">
        <v>44502</v>
      </c>
      <c r="AQ17" s="215"/>
      <c r="AR17" s="215"/>
      <c r="AS17" s="215"/>
      <c r="AT17" s="215"/>
      <c r="AU17" s="215"/>
      <c r="AV17" s="215"/>
      <c r="AW17" s="215"/>
      <c r="AX17" s="215"/>
      <c r="AY17" s="215"/>
      <c r="AZ17" s="215"/>
      <c r="BA17" s="216"/>
    </row>
    <row r="18" spans="1:59" ht="13.5" thickBot="1" x14ac:dyDescent="0.25">
      <c r="A18" s="38"/>
      <c r="B18" s="38"/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8"/>
      <c r="W18" s="49"/>
      <c r="X18" s="49"/>
      <c r="Y18" s="49"/>
      <c r="Z18" s="49"/>
      <c r="AA18" s="49"/>
      <c r="AB18" s="49"/>
      <c r="AC18" s="49"/>
      <c r="AD18" s="49"/>
      <c r="AE18" s="49"/>
      <c r="AF18" s="49"/>
      <c r="AG18" s="49"/>
      <c r="AH18" s="49" t="s">
        <v>62</v>
      </c>
      <c r="AI18" s="49"/>
      <c r="AJ18" s="50"/>
      <c r="AK18" s="52"/>
      <c r="AL18" s="53"/>
      <c r="AM18" s="53"/>
      <c r="AN18" s="54"/>
      <c r="AO18" s="55"/>
      <c r="AP18" s="217"/>
      <c r="AQ18" s="218"/>
      <c r="AR18" s="218"/>
      <c r="AS18" s="218"/>
      <c r="AT18" s="218"/>
      <c r="AU18" s="218"/>
      <c r="AV18" s="218"/>
      <c r="AW18" s="218"/>
      <c r="AX18" s="218"/>
      <c r="AY18" s="218"/>
      <c r="AZ18" s="218"/>
      <c r="BA18" s="219"/>
    </row>
    <row r="19" spans="1:59" x14ac:dyDescent="0.2">
      <c r="A19" s="38"/>
      <c r="B19" s="38"/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49"/>
      <c r="X19" s="49"/>
      <c r="Y19" s="49"/>
      <c r="Z19" s="49"/>
      <c r="AA19" s="49"/>
      <c r="AB19" s="49"/>
      <c r="AC19" s="49"/>
      <c r="AD19" s="49"/>
      <c r="AE19" s="49"/>
      <c r="AF19" s="49"/>
      <c r="AG19" s="49"/>
      <c r="AH19" s="49"/>
      <c r="AI19" s="49"/>
      <c r="AJ19" s="50"/>
      <c r="AK19" s="54"/>
      <c r="AL19" s="54"/>
      <c r="AM19" s="54"/>
      <c r="AN19" s="54"/>
      <c r="AO19" s="53"/>
      <c r="AP19" s="56"/>
      <c r="AQ19" s="56"/>
      <c r="AR19" s="57"/>
      <c r="AS19" s="57"/>
      <c r="AT19" s="57"/>
      <c r="AU19" s="57"/>
      <c r="AV19" s="57"/>
      <c r="AW19" s="57"/>
      <c r="AX19" s="57"/>
      <c r="AY19" s="57"/>
      <c r="AZ19" s="57"/>
      <c r="BA19" s="57"/>
    </row>
    <row r="20" spans="1:59" x14ac:dyDescent="0.2">
      <c r="A20" s="38"/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8"/>
      <c r="U20" s="38"/>
      <c r="V20" s="38"/>
      <c r="W20" s="49"/>
      <c r="X20" s="242" t="s">
        <v>63</v>
      </c>
      <c r="Y20" s="242"/>
      <c r="Z20" s="242"/>
      <c r="AA20" s="242"/>
      <c r="AB20" s="242"/>
      <c r="AC20" s="242"/>
      <c r="AD20" s="242"/>
      <c r="AE20" s="242"/>
      <c r="AF20" s="242"/>
      <c r="AG20" s="242" t="s">
        <v>64</v>
      </c>
      <c r="AH20" s="242"/>
      <c r="AI20" s="242"/>
      <c r="AJ20" s="242"/>
      <c r="AK20" s="242"/>
      <c r="AL20" s="242"/>
      <c r="AM20" s="242"/>
      <c r="AN20" s="242"/>
      <c r="AO20" s="242"/>
      <c r="AP20" s="242"/>
      <c r="AQ20" s="49"/>
      <c r="AR20" s="209" t="s">
        <v>65</v>
      </c>
      <c r="AS20" s="210"/>
      <c r="AT20" s="210"/>
      <c r="AU20" s="210"/>
      <c r="AV20" s="210"/>
      <c r="AW20" s="210"/>
      <c r="AX20" s="210"/>
      <c r="AY20" s="210"/>
      <c r="AZ20" s="210"/>
      <c r="BA20" s="244"/>
    </row>
    <row r="21" spans="1:59" ht="13.5" thickBot="1" x14ac:dyDescent="0.25">
      <c r="A21" s="38"/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49"/>
      <c r="X21" s="243"/>
      <c r="Y21" s="243"/>
      <c r="Z21" s="243"/>
      <c r="AA21" s="243"/>
      <c r="AB21" s="243"/>
      <c r="AC21" s="243"/>
      <c r="AD21" s="243"/>
      <c r="AE21" s="243"/>
      <c r="AF21" s="243"/>
      <c r="AG21" s="243"/>
      <c r="AH21" s="243"/>
      <c r="AI21" s="243"/>
      <c r="AJ21" s="243"/>
      <c r="AK21" s="243"/>
      <c r="AL21" s="243"/>
      <c r="AM21" s="243"/>
      <c r="AN21" s="243"/>
      <c r="AO21" s="243"/>
      <c r="AP21" s="243"/>
      <c r="AQ21" s="49"/>
      <c r="AR21" s="245" t="s">
        <v>66</v>
      </c>
      <c r="AS21" s="246"/>
      <c r="AT21" s="246"/>
      <c r="AU21" s="246"/>
      <c r="AV21" s="246"/>
      <c r="AW21" s="246"/>
      <c r="AX21" s="247"/>
      <c r="AY21" s="245" t="s">
        <v>67</v>
      </c>
      <c r="AZ21" s="246"/>
      <c r="BA21" s="247"/>
    </row>
    <row r="22" spans="1:59" ht="16.5" thickBot="1" x14ac:dyDescent="0.3">
      <c r="A22" s="38"/>
      <c r="B22" s="38"/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248" t="s">
        <v>68</v>
      </c>
      <c r="S22" s="248"/>
      <c r="T22" s="248"/>
      <c r="U22" s="248"/>
      <c r="V22" s="248"/>
      <c r="W22" s="249"/>
      <c r="X22" s="250" t="s">
        <v>115</v>
      </c>
      <c r="Y22" s="251"/>
      <c r="Z22" s="251"/>
      <c r="AA22" s="251"/>
      <c r="AB22" s="251"/>
      <c r="AC22" s="251"/>
      <c r="AD22" s="251"/>
      <c r="AE22" s="251"/>
      <c r="AF22" s="252"/>
      <c r="AG22" s="253" t="s">
        <v>159</v>
      </c>
      <c r="AH22" s="253"/>
      <c r="AI22" s="253"/>
      <c r="AJ22" s="253"/>
      <c r="AK22" s="253"/>
      <c r="AL22" s="253"/>
      <c r="AM22" s="253"/>
      <c r="AN22" s="253"/>
      <c r="AO22" s="253"/>
      <c r="AP22" s="254"/>
      <c r="AQ22" s="38"/>
      <c r="AR22" s="255" t="s">
        <v>160</v>
      </c>
      <c r="AS22" s="256"/>
      <c r="AT22" s="256"/>
      <c r="AU22" s="256"/>
      <c r="AV22" s="256"/>
      <c r="AW22" s="256"/>
      <c r="AX22" s="257"/>
      <c r="AY22" s="258" t="s">
        <v>159</v>
      </c>
      <c r="AZ22" s="256"/>
      <c r="BA22" s="259"/>
    </row>
    <row r="23" spans="1:59" ht="15.75" x14ac:dyDescent="0.25">
      <c r="A23" s="38"/>
      <c r="B23" s="38"/>
      <c r="C23" s="38"/>
      <c r="D23" s="38"/>
      <c r="E23" s="38"/>
      <c r="F23" s="38"/>
      <c r="G23" s="38"/>
      <c r="H23" s="38"/>
      <c r="I23" s="38"/>
      <c r="J23" s="38"/>
      <c r="K23" s="58" t="s">
        <v>69</v>
      </c>
      <c r="L23" s="59"/>
      <c r="M23" s="59"/>
      <c r="N23" s="59"/>
      <c r="O23" s="59"/>
      <c r="P23" s="59"/>
      <c r="Q23" s="59"/>
      <c r="R23" s="59"/>
      <c r="S23" s="59"/>
      <c r="T23" s="59"/>
      <c r="U23" s="59"/>
      <c r="V23" s="59"/>
      <c r="W23" s="59"/>
      <c r="X23" s="59"/>
      <c r="Y23" s="59"/>
      <c r="Z23" s="59"/>
      <c r="AA23" s="59"/>
      <c r="AB23" s="59"/>
      <c r="AC23" s="59"/>
      <c r="AD23" s="59"/>
      <c r="AE23" s="59"/>
      <c r="AF23" s="59"/>
      <c r="AG23" s="59"/>
      <c r="AH23" s="59"/>
      <c r="AI23" s="59"/>
      <c r="AJ23" s="59"/>
      <c r="AK23" s="38"/>
      <c r="AL23" s="38"/>
      <c r="AM23" s="38"/>
      <c r="AN23" s="38"/>
      <c r="AO23" s="38"/>
      <c r="AP23" s="38"/>
      <c r="AQ23" s="38"/>
      <c r="AR23" s="38"/>
      <c r="AS23" s="38"/>
      <c r="AT23" s="38"/>
      <c r="AU23" s="38"/>
      <c r="AV23" s="38"/>
      <c r="AW23" s="38"/>
      <c r="AX23" s="38"/>
      <c r="AY23" s="38"/>
      <c r="AZ23" s="38"/>
      <c r="BA23" s="38"/>
    </row>
    <row r="24" spans="1:59" x14ac:dyDescent="0.2">
      <c r="A24" s="38"/>
      <c r="B24" s="38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  <c r="AN24" s="38"/>
      <c r="AO24" s="38"/>
      <c r="AP24" s="38"/>
      <c r="AQ24" s="38"/>
      <c r="AR24" s="38"/>
      <c r="AS24" s="38"/>
      <c r="AT24" s="38"/>
      <c r="AU24" s="38"/>
      <c r="AV24" s="38"/>
      <c r="AW24" s="38"/>
      <c r="AX24" s="38"/>
      <c r="AY24" s="38"/>
      <c r="AZ24" s="38"/>
      <c r="BA24" s="38"/>
    </row>
    <row r="25" spans="1:59" x14ac:dyDescent="0.2">
      <c r="A25" s="233" t="s">
        <v>70</v>
      </c>
      <c r="B25" s="234"/>
      <c r="C25" s="235"/>
      <c r="D25" s="239" t="s">
        <v>71</v>
      </c>
      <c r="E25" s="239"/>
      <c r="F25" s="239"/>
      <c r="G25" s="239"/>
      <c r="H25" s="239"/>
      <c r="I25" s="239"/>
      <c r="J25" s="239"/>
      <c r="K25" s="239"/>
      <c r="L25" s="239"/>
      <c r="M25" s="239"/>
      <c r="N25" s="239"/>
      <c r="O25" s="239"/>
      <c r="P25" s="239"/>
      <c r="Q25" s="239"/>
      <c r="R25" s="239"/>
      <c r="S25" s="239"/>
      <c r="T25" s="239"/>
      <c r="U25" s="239"/>
      <c r="V25" s="239"/>
      <c r="W25" s="239"/>
      <c r="X25" s="239"/>
      <c r="Y25" s="239"/>
      <c r="Z25" s="239"/>
      <c r="AA25" s="240" t="s">
        <v>45</v>
      </c>
      <c r="AB25" s="240"/>
      <c r="AC25" s="240"/>
      <c r="AD25" s="240"/>
      <c r="AE25" s="241" t="s">
        <v>72</v>
      </c>
      <c r="AF25" s="241"/>
      <c r="AG25" s="241"/>
      <c r="AH25" s="241"/>
      <c r="AI25" s="241"/>
      <c r="AJ25" s="241"/>
      <c r="AK25" s="241"/>
      <c r="AL25" s="241"/>
      <c r="AM25" s="241"/>
      <c r="AN25" s="241"/>
      <c r="AO25" s="241"/>
      <c r="AP25" s="241"/>
      <c r="AQ25" s="241"/>
      <c r="AR25" s="241"/>
      <c r="AS25" s="241"/>
      <c r="AT25" s="241"/>
      <c r="AU25" s="241"/>
      <c r="AV25" s="241"/>
      <c r="AW25" s="241"/>
      <c r="AX25" s="241"/>
      <c r="AY25" s="241"/>
      <c r="AZ25" s="241"/>
      <c r="BA25" s="241"/>
      <c r="BB25" s="60"/>
      <c r="BC25" s="60"/>
    </row>
    <row r="26" spans="1:59" ht="39.75" customHeight="1" x14ac:dyDescent="0.2">
      <c r="A26" s="236"/>
      <c r="B26" s="237"/>
      <c r="C26" s="238"/>
      <c r="D26" s="239"/>
      <c r="E26" s="239"/>
      <c r="F26" s="239"/>
      <c r="G26" s="239"/>
      <c r="H26" s="239"/>
      <c r="I26" s="239"/>
      <c r="J26" s="239"/>
      <c r="K26" s="239"/>
      <c r="L26" s="239"/>
      <c r="M26" s="239"/>
      <c r="N26" s="239"/>
      <c r="O26" s="239"/>
      <c r="P26" s="239"/>
      <c r="Q26" s="239"/>
      <c r="R26" s="239"/>
      <c r="S26" s="239"/>
      <c r="T26" s="239"/>
      <c r="U26" s="239"/>
      <c r="V26" s="239"/>
      <c r="W26" s="239"/>
      <c r="X26" s="239"/>
      <c r="Y26" s="239"/>
      <c r="Z26" s="239"/>
      <c r="AA26" s="240"/>
      <c r="AB26" s="240"/>
      <c r="AC26" s="240"/>
      <c r="AD26" s="240"/>
      <c r="AE26" s="239" t="s">
        <v>73</v>
      </c>
      <c r="AF26" s="239"/>
      <c r="AG26" s="239"/>
      <c r="AH26" s="239"/>
      <c r="AI26" s="239"/>
      <c r="AJ26" s="239"/>
      <c r="AK26" s="239"/>
      <c r="AL26" s="239" t="s">
        <v>74</v>
      </c>
      <c r="AM26" s="239"/>
      <c r="AN26" s="239"/>
      <c r="AO26" s="239"/>
      <c r="AP26" s="239"/>
      <c r="AQ26" s="239"/>
      <c r="AR26" s="239"/>
      <c r="AS26" s="239"/>
      <c r="AT26" s="239" t="s">
        <v>75</v>
      </c>
      <c r="AU26" s="239"/>
      <c r="AV26" s="239"/>
      <c r="AW26" s="239"/>
      <c r="AX26" s="239"/>
      <c r="AY26" s="239"/>
      <c r="AZ26" s="239"/>
      <c r="BA26" s="239"/>
      <c r="BB26" s="60"/>
      <c r="BC26" s="60"/>
    </row>
    <row r="27" spans="1:59" x14ac:dyDescent="0.2">
      <c r="A27" s="240">
        <v>1</v>
      </c>
      <c r="B27" s="240"/>
      <c r="C27" s="240"/>
      <c r="D27" s="240">
        <v>2</v>
      </c>
      <c r="E27" s="240"/>
      <c r="F27" s="240"/>
      <c r="G27" s="240"/>
      <c r="H27" s="240"/>
      <c r="I27" s="240"/>
      <c r="J27" s="240"/>
      <c r="K27" s="240"/>
      <c r="L27" s="240"/>
      <c r="M27" s="240"/>
      <c r="N27" s="240"/>
      <c r="O27" s="240"/>
      <c r="P27" s="240"/>
      <c r="Q27" s="240"/>
      <c r="R27" s="240"/>
      <c r="S27" s="240"/>
      <c r="T27" s="240"/>
      <c r="U27" s="240"/>
      <c r="V27" s="240"/>
      <c r="W27" s="240"/>
      <c r="X27" s="240"/>
      <c r="Y27" s="240"/>
      <c r="Z27" s="240"/>
      <c r="AA27" s="270">
        <v>3</v>
      </c>
      <c r="AB27" s="270"/>
      <c r="AC27" s="270"/>
      <c r="AD27" s="270"/>
      <c r="AE27" s="270">
        <v>4</v>
      </c>
      <c r="AF27" s="270"/>
      <c r="AG27" s="270"/>
      <c r="AH27" s="270"/>
      <c r="AI27" s="270"/>
      <c r="AJ27" s="270"/>
      <c r="AK27" s="270"/>
      <c r="AL27" s="270">
        <v>5</v>
      </c>
      <c r="AM27" s="270"/>
      <c r="AN27" s="270"/>
      <c r="AO27" s="270"/>
      <c r="AP27" s="270"/>
      <c r="AQ27" s="270"/>
      <c r="AR27" s="270"/>
      <c r="AS27" s="270"/>
      <c r="AT27" s="270">
        <v>6</v>
      </c>
      <c r="AU27" s="270"/>
      <c r="AV27" s="270"/>
      <c r="AW27" s="270"/>
      <c r="AX27" s="270"/>
      <c r="AY27" s="270"/>
      <c r="AZ27" s="270"/>
      <c r="BA27" s="270"/>
    </row>
    <row r="28" spans="1:59" ht="12.75" customHeight="1" x14ac:dyDescent="0.2">
      <c r="A28" s="292"/>
      <c r="B28" s="293"/>
      <c r="C28" s="294"/>
      <c r="D28" s="264" t="s">
        <v>146</v>
      </c>
      <c r="E28" s="265"/>
      <c r="F28" s="265"/>
      <c r="G28" s="265"/>
      <c r="H28" s="265"/>
      <c r="I28" s="265"/>
      <c r="J28" s="265"/>
      <c r="K28" s="265"/>
      <c r="L28" s="265"/>
      <c r="M28" s="265"/>
      <c r="N28" s="265"/>
      <c r="O28" s="265"/>
      <c r="P28" s="265"/>
      <c r="Q28" s="265"/>
      <c r="R28" s="265"/>
      <c r="S28" s="265"/>
      <c r="T28" s="265"/>
      <c r="U28" s="265"/>
      <c r="V28" s="265"/>
      <c r="W28" s="265"/>
      <c r="X28" s="265"/>
      <c r="Y28" s="265"/>
      <c r="Z28" s="266"/>
      <c r="AA28" s="301"/>
      <c r="AB28" s="302"/>
      <c r="AC28" s="302"/>
      <c r="AD28" s="303"/>
      <c r="AE28" s="310">
        <f>AL28+BB26</f>
        <v>21</v>
      </c>
      <c r="AF28" s="311"/>
      <c r="AG28" s="311"/>
      <c r="AH28" s="311"/>
      <c r="AI28" s="311"/>
      <c r="AJ28" s="311"/>
      <c r="AK28" s="312"/>
      <c r="AL28" s="310">
        <f>AT28+BC26</f>
        <v>21</v>
      </c>
      <c r="AM28" s="311"/>
      <c r="AN28" s="311"/>
      <c r="AO28" s="311"/>
      <c r="AP28" s="311"/>
      <c r="AQ28" s="311"/>
      <c r="AR28" s="311"/>
      <c r="AS28" s="312"/>
      <c r="AT28" s="310">
        <f>SUM(AT32:BA33)</f>
        <v>21</v>
      </c>
      <c r="AU28" s="311"/>
      <c r="AV28" s="311"/>
      <c r="AW28" s="311"/>
      <c r="AX28" s="311"/>
      <c r="AY28" s="311"/>
      <c r="AZ28" s="311"/>
      <c r="BA28" s="312"/>
      <c r="BD28" s="61"/>
    </row>
    <row r="29" spans="1:59" ht="15.75" customHeight="1" x14ac:dyDescent="0.2">
      <c r="A29" s="295"/>
      <c r="B29" s="296"/>
      <c r="C29" s="297"/>
      <c r="D29" s="267"/>
      <c r="E29" s="268"/>
      <c r="F29" s="268"/>
      <c r="G29" s="268"/>
      <c r="H29" s="268"/>
      <c r="I29" s="268"/>
      <c r="J29" s="268"/>
      <c r="K29" s="268"/>
      <c r="L29" s="268"/>
      <c r="M29" s="268"/>
      <c r="N29" s="268"/>
      <c r="O29" s="268"/>
      <c r="P29" s="268"/>
      <c r="Q29" s="268"/>
      <c r="R29" s="268"/>
      <c r="S29" s="268"/>
      <c r="T29" s="268"/>
      <c r="U29" s="268"/>
      <c r="V29" s="268"/>
      <c r="W29" s="268"/>
      <c r="X29" s="268"/>
      <c r="Y29" s="268"/>
      <c r="Z29" s="269"/>
      <c r="AA29" s="304"/>
      <c r="AB29" s="305"/>
      <c r="AC29" s="305"/>
      <c r="AD29" s="306"/>
      <c r="AE29" s="313"/>
      <c r="AF29" s="314"/>
      <c r="AG29" s="314"/>
      <c r="AH29" s="314"/>
      <c r="AI29" s="314"/>
      <c r="AJ29" s="314"/>
      <c r="AK29" s="315"/>
      <c r="AL29" s="313"/>
      <c r="AM29" s="314"/>
      <c r="AN29" s="314"/>
      <c r="AO29" s="314"/>
      <c r="AP29" s="314"/>
      <c r="AQ29" s="314"/>
      <c r="AR29" s="314"/>
      <c r="AS29" s="315"/>
      <c r="AT29" s="313"/>
      <c r="AU29" s="314"/>
      <c r="AV29" s="314"/>
      <c r="AW29" s="314"/>
      <c r="AX29" s="314"/>
      <c r="AY29" s="314"/>
      <c r="AZ29" s="314"/>
      <c r="BA29" s="315"/>
      <c r="BB29" s="62"/>
      <c r="BC29" s="63"/>
      <c r="BD29" s="64"/>
      <c r="BE29" s="64"/>
      <c r="BF29" s="65"/>
    </row>
    <row r="30" spans="1:59" ht="26.25" customHeight="1" x14ac:dyDescent="0.2">
      <c r="A30" s="298"/>
      <c r="B30" s="299"/>
      <c r="C30" s="300"/>
      <c r="D30" s="289" t="e">
        <f>#REF!</f>
        <v>#REF!</v>
      </c>
      <c r="E30" s="290"/>
      <c r="F30" s="290"/>
      <c r="G30" s="290"/>
      <c r="H30" s="290"/>
      <c r="I30" s="290"/>
      <c r="J30" s="290"/>
      <c r="K30" s="290"/>
      <c r="L30" s="290"/>
      <c r="M30" s="290"/>
      <c r="N30" s="290"/>
      <c r="O30" s="290"/>
      <c r="P30" s="290"/>
      <c r="Q30" s="290"/>
      <c r="R30" s="290"/>
      <c r="S30" s="290"/>
      <c r="T30" s="290"/>
      <c r="U30" s="290"/>
      <c r="V30" s="290"/>
      <c r="W30" s="290"/>
      <c r="X30" s="290"/>
      <c r="Y30" s="290"/>
      <c r="Z30" s="291"/>
      <c r="AA30" s="307"/>
      <c r="AB30" s="308"/>
      <c r="AC30" s="308"/>
      <c r="AD30" s="309"/>
      <c r="AE30" s="316"/>
      <c r="AF30" s="317"/>
      <c r="AG30" s="317"/>
      <c r="AH30" s="317"/>
      <c r="AI30" s="317"/>
      <c r="AJ30" s="317"/>
      <c r="AK30" s="318"/>
      <c r="AL30" s="316"/>
      <c r="AM30" s="317"/>
      <c r="AN30" s="317"/>
      <c r="AO30" s="317"/>
      <c r="AP30" s="317"/>
      <c r="AQ30" s="317"/>
      <c r="AR30" s="317"/>
      <c r="AS30" s="318"/>
      <c r="AT30" s="316"/>
      <c r="AU30" s="317"/>
      <c r="AV30" s="317"/>
      <c r="AW30" s="317"/>
      <c r="AX30" s="317"/>
      <c r="AY30" s="317"/>
      <c r="AZ30" s="317"/>
      <c r="BA30" s="318"/>
      <c r="BB30" s="62"/>
      <c r="BC30" s="63"/>
      <c r="BD30" s="64"/>
      <c r="BE30" s="64"/>
      <c r="BF30" s="65"/>
    </row>
    <row r="31" spans="1:59" x14ac:dyDescent="0.2">
      <c r="A31" s="260"/>
      <c r="B31" s="260"/>
      <c r="C31" s="260"/>
      <c r="D31" s="66"/>
      <c r="E31" s="261" t="s">
        <v>76</v>
      </c>
      <c r="F31" s="261"/>
      <c r="G31" s="261"/>
      <c r="H31" s="261"/>
      <c r="I31" s="261"/>
      <c r="J31" s="261"/>
      <c r="K31" s="261"/>
      <c r="L31" s="261"/>
      <c r="M31" s="261"/>
      <c r="N31" s="261"/>
      <c r="O31" s="261"/>
      <c r="P31" s="261"/>
      <c r="Q31" s="261"/>
      <c r="R31" s="261"/>
      <c r="S31" s="261"/>
      <c r="T31" s="261"/>
      <c r="U31" s="261"/>
      <c r="V31" s="261"/>
      <c r="W31" s="261"/>
      <c r="X31" s="261"/>
      <c r="Y31" s="261"/>
      <c r="Z31" s="261"/>
      <c r="AA31" s="202"/>
      <c r="AB31" s="202"/>
      <c r="AC31" s="202"/>
      <c r="AD31" s="202"/>
      <c r="AE31" s="262"/>
      <c r="AF31" s="262"/>
      <c r="AG31" s="262"/>
      <c r="AH31" s="262"/>
      <c r="AI31" s="262"/>
      <c r="AJ31" s="262"/>
      <c r="AK31" s="262"/>
      <c r="AL31" s="263"/>
      <c r="AM31" s="263"/>
      <c r="AN31" s="263"/>
      <c r="AO31" s="263"/>
      <c r="AP31" s="263"/>
      <c r="AQ31" s="263"/>
      <c r="AR31" s="263"/>
      <c r="AS31" s="263"/>
      <c r="AT31" s="260"/>
      <c r="AU31" s="260"/>
      <c r="AV31" s="260"/>
      <c r="AW31" s="260"/>
      <c r="AX31" s="260"/>
      <c r="AY31" s="260"/>
      <c r="AZ31" s="260"/>
      <c r="BA31" s="260"/>
      <c r="BB31" s="67"/>
      <c r="BC31" s="68"/>
      <c r="BD31" s="152" t="s">
        <v>80</v>
      </c>
      <c r="BE31" s="152" t="s">
        <v>81</v>
      </c>
      <c r="BF31" s="153" t="s">
        <v>149</v>
      </c>
      <c r="BG31" s="69" t="s">
        <v>150</v>
      </c>
    </row>
    <row r="32" spans="1:59" x14ac:dyDescent="0.2">
      <c r="A32" s="260"/>
      <c r="B32" s="260"/>
      <c r="C32" s="260"/>
      <c r="D32" s="66"/>
      <c r="E32" s="271" t="s">
        <v>77</v>
      </c>
      <c r="F32" s="271"/>
      <c r="G32" s="271"/>
      <c r="H32" s="271"/>
      <c r="I32" s="271"/>
      <c r="J32" s="271"/>
      <c r="K32" s="271"/>
      <c r="L32" s="271"/>
      <c r="M32" s="271"/>
      <c r="N32" s="271"/>
      <c r="O32" s="271"/>
      <c r="P32" s="271"/>
      <c r="Q32" s="271"/>
      <c r="R32" s="271"/>
      <c r="S32" s="271"/>
      <c r="T32" s="271"/>
      <c r="U32" s="271"/>
      <c r="V32" s="271"/>
      <c r="W32" s="271"/>
      <c r="X32" s="271"/>
      <c r="Y32" s="271"/>
      <c r="Z32" s="272"/>
      <c r="AA32" s="202"/>
      <c r="AB32" s="202"/>
      <c r="AC32" s="202"/>
      <c r="AD32" s="202"/>
      <c r="AE32" s="263"/>
      <c r="AF32" s="260"/>
      <c r="AG32" s="260"/>
      <c r="AH32" s="260"/>
      <c r="AI32" s="260"/>
      <c r="AJ32" s="260"/>
      <c r="AK32" s="260"/>
      <c r="AL32" s="276"/>
      <c r="AM32" s="277"/>
      <c r="AN32" s="277"/>
      <c r="AO32" s="277"/>
      <c r="AP32" s="277"/>
      <c r="AQ32" s="277"/>
      <c r="AR32" s="277"/>
      <c r="AS32" s="278"/>
      <c r="AT32" s="273">
        <f>BD32+BE32+BF32</f>
        <v>6</v>
      </c>
      <c r="AU32" s="274"/>
      <c r="AV32" s="274"/>
      <c r="AW32" s="274"/>
      <c r="AX32" s="274"/>
      <c r="AY32" s="274"/>
      <c r="AZ32" s="274"/>
      <c r="BA32" s="275"/>
      <c r="BB32" s="67"/>
      <c r="BC32" s="68"/>
      <c r="BD32" s="152">
        <v>1</v>
      </c>
      <c r="BE32" s="152">
        <v>2</v>
      </c>
      <c r="BF32" s="153">
        <v>3</v>
      </c>
      <c r="BG32" s="69">
        <v>1.2</v>
      </c>
    </row>
    <row r="33" spans="1:60" x14ac:dyDescent="0.2">
      <c r="A33" s="260"/>
      <c r="B33" s="260"/>
      <c r="C33" s="260"/>
      <c r="D33" s="70"/>
      <c r="E33" s="271" t="s">
        <v>78</v>
      </c>
      <c r="F33" s="271"/>
      <c r="G33" s="271"/>
      <c r="H33" s="271"/>
      <c r="I33" s="271"/>
      <c r="J33" s="271"/>
      <c r="K33" s="271"/>
      <c r="L33" s="271"/>
      <c r="M33" s="271"/>
      <c r="N33" s="271"/>
      <c r="O33" s="271"/>
      <c r="P33" s="271"/>
      <c r="Q33" s="271"/>
      <c r="R33" s="271"/>
      <c r="S33" s="271"/>
      <c r="T33" s="271"/>
      <c r="U33" s="271"/>
      <c r="V33" s="271"/>
      <c r="W33" s="271"/>
      <c r="X33" s="271"/>
      <c r="Y33" s="271"/>
      <c r="Z33" s="272"/>
      <c r="AA33" s="202"/>
      <c r="AB33" s="202"/>
      <c r="AC33" s="202"/>
      <c r="AD33" s="202"/>
      <c r="AE33" s="263"/>
      <c r="AF33" s="260"/>
      <c r="AG33" s="260"/>
      <c r="AH33" s="260"/>
      <c r="AI33" s="260"/>
      <c r="AJ33" s="260"/>
      <c r="AK33" s="260"/>
      <c r="AL33" s="71"/>
      <c r="AM33" s="72"/>
      <c r="AN33" s="72"/>
      <c r="AO33" s="72"/>
      <c r="AP33" s="72"/>
      <c r="AQ33" s="72"/>
      <c r="AR33" s="72"/>
      <c r="AS33" s="73"/>
      <c r="AT33" s="273">
        <f>BD33+BE33+BF33</f>
        <v>15</v>
      </c>
      <c r="AU33" s="274"/>
      <c r="AV33" s="274"/>
      <c r="AW33" s="274"/>
      <c r="AX33" s="274"/>
      <c r="AY33" s="274"/>
      <c r="AZ33" s="274"/>
      <c r="BA33" s="275"/>
      <c r="BB33" s="67"/>
      <c r="BC33" s="68"/>
      <c r="BD33" s="152">
        <v>4</v>
      </c>
      <c r="BE33" s="152">
        <v>5</v>
      </c>
      <c r="BF33" s="153">
        <v>6</v>
      </c>
      <c r="BG33" s="69">
        <v>3</v>
      </c>
    </row>
    <row r="34" spans="1:60" x14ac:dyDescent="0.2">
      <c r="A34" s="260"/>
      <c r="B34" s="260"/>
      <c r="C34" s="260"/>
      <c r="D34" s="70"/>
      <c r="E34" s="74"/>
      <c r="F34" s="74"/>
      <c r="G34" s="74"/>
      <c r="H34" s="74"/>
      <c r="I34" s="74"/>
      <c r="J34" s="74"/>
      <c r="K34" s="74"/>
      <c r="L34" s="74"/>
      <c r="M34" s="74"/>
      <c r="N34" s="74"/>
      <c r="O34" s="74"/>
      <c r="P34" s="74"/>
      <c r="Q34" s="74"/>
      <c r="R34" s="74"/>
      <c r="S34" s="74"/>
      <c r="T34" s="74"/>
      <c r="U34" s="74"/>
      <c r="V34" s="74"/>
      <c r="W34" s="74"/>
      <c r="X34" s="74"/>
      <c r="Y34" s="74"/>
      <c r="Z34" s="75"/>
      <c r="AA34" s="202"/>
      <c r="AB34" s="202"/>
      <c r="AC34" s="202"/>
      <c r="AD34" s="202"/>
      <c r="AE34" s="263"/>
      <c r="AF34" s="260"/>
      <c r="AG34" s="260"/>
      <c r="AH34" s="260"/>
      <c r="AI34" s="260"/>
      <c r="AJ34" s="260"/>
      <c r="AK34" s="260"/>
      <c r="AL34" s="276"/>
      <c r="AM34" s="277"/>
      <c r="AN34" s="277"/>
      <c r="AO34" s="277"/>
      <c r="AP34" s="277"/>
      <c r="AQ34" s="277"/>
      <c r="AR34" s="277"/>
      <c r="AS34" s="278"/>
      <c r="AT34" s="273"/>
      <c r="AU34" s="274"/>
      <c r="AV34" s="274"/>
      <c r="AW34" s="274"/>
      <c r="AX34" s="274"/>
      <c r="AY34" s="274"/>
      <c r="AZ34" s="274"/>
      <c r="BA34" s="275"/>
      <c r="BB34" s="67"/>
      <c r="BC34" s="76"/>
      <c r="BD34" s="77"/>
      <c r="BE34" s="76"/>
      <c r="BF34" s="69"/>
      <c r="BG34" s="76"/>
      <c r="BH34" s="69"/>
    </row>
    <row r="35" spans="1:60" x14ac:dyDescent="0.2">
      <c r="A35" s="260"/>
      <c r="B35" s="260"/>
      <c r="C35" s="260"/>
      <c r="D35" s="70"/>
      <c r="E35" s="283" t="s">
        <v>79</v>
      </c>
      <c r="F35" s="283"/>
      <c r="G35" s="283"/>
      <c r="H35" s="283"/>
      <c r="I35" s="283"/>
      <c r="J35" s="283"/>
      <c r="K35" s="283"/>
      <c r="L35" s="283"/>
      <c r="M35" s="283"/>
      <c r="N35" s="283"/>
      <c r="O35" s="283"/>
      <c r="P35" s="283"/>
      <c r="Q35" s="283"/>
      <c r="R35" s="283"/>
      <c r="S35" s="283"/>
      <c r="T35" s="283"/>
      <c r="U35" s="283"/>
      <c r="V35" s="283"/>
      <c r="W35" s="283"/>
      <c r="X35" s="283"/>
      <c r="Y35" s="283"/>
      <c r="Z35" s="284"/>
      <c r="AA35" s="202"/>
      <c r="AB35" s="202"/>
      <c r="AC35" s="202"/>
      <c r="AD35" s="202"/>
      <c r="AE35" s="260"/>
      <c r="AF35" s="260"/>
      <c r="AG35" s="260"/>
      <c r="AH35" s="260"/>
      <c r="AI35" s="260"/>
      <c r="AJ35" s="260"/>
      <c r="AK35" s="260"/>
      <c r="AL35" s="260" t="s">
        <v>48</v>
      </c>
      <c r="AM35" s="260"/>
      <c r="AN35" s="260"/>
      <c r="AO35" s="260"/>
      <c r="AP35" s="260"/>
      <c r="AQ35" s="260"/>
      <c r="AR35" s="260"/>
      <c r="AS35" s="260"/>
      <c r="AT35" s="285"/>
      <c r="AU35" s="285"/>
      <c r="AV35" s="285"/>
      <c r="AW35" s="285"/>
      <c r="AX35" s="285"/>
      <c r="AY35" s="285"/>
      <c r="AZ35" s="285"/>
      <c r="BA35" s="285"/>
      <c r="BB35" s="67"/>
      <c r="BC35" s="67"/>
      <c r="BD35" s="69"/>
      <c r="BE35" s="69"/>
      <c r="BF35" s="69"/>
      <c r="BG35" s="69"/>
    </row>
    <row r="36" spans="1:60" x14ac:dyDescent="0.2">
      <c r="A36" s="279"/>
      <c r="B36" s="279"/>
      <c r="C36" s="279"/>
      <c r="D36" s="78"/>
      <c r="E36" s="280" t="s">
        <v>80</v>
      </c>
      <c r="F36" s="281"/>
      <c r="G36" s="281"/>
      <c r="H36" s="281"/>
      <c r="I36" s="281"/>
      <c r="J36" s="281"/>
      <c r="K36" s="281"/>
      <c r="L36" s="281"/>
      <c r="M36" s="281"/>
      <c r="N36" s="281"/>
      <c r="O36" s="281"/>
      <c r="P36" s="281"/>
      <c r="Q36" s="281"/>
      <c r="R36" s="281"/>
      <c r="S36" s="281"/>
      <c r="T36" s="281"/>
      <c r="U36" s="281"/>
      <c r="V36" s="281"/>
      <c r="W36" s="281"/>
      <c r="X36" s="281"/>
      <c r="Y36" s="281"/>
      <c r="Z36" s="281"/>
      <c r="AA36" s="202"/>
      <c r="AB36" s="202"/>
      <c r="AC36" s="202"/>
      <c r="AD36" s="202"/>
      <c r="AE36" s="260"/>
      <c r="AF36" s="260"/>
      <c r="AG36" s="260"/>
      <c r="AH36" s="260"/>
      <c r="AI36" s="260"/>
      <c r="AJ36" s="260"/>
      <c r="AK36" s="260"/>
      <c r="AL36" s="262"/>
      <c r="AM36" s="262"/>
      <c r="AN36" s="262"/>
      <c r="AO36" s="262"/>
      <c r="AP36" s="262"/>
      <c r="AQ36" s="262"/>
      <c r="AR36" s="262"/>
      <c r="AS36" s="262"/>
      <c r="AT36" s="282">
        <f>AT28-AT37-AT40</f>
        <v>14</v>
      </c>
      <c r="AU36" s="282"/>
      <c r="AV36" s="282"/>
      <c r="AW36" s="282"/>
      <c r="AX36" s="282"/>
      <c r="AY36" s="282"/>
      <c r="AZ36" s="282"/>
      <c r="BA36" s="282"/>
      <c r="BB36" s="67"/>
      <c r="BC36" s="67"/>
      <c r="BD36" s="69"/>
      <c r="BE36" s="69"/>
      <c r="BF36" s="69"/>
      <c r="BG36" s="69"/>
    </row>
    <row r="37" spans="1:60" x14ac:dyDescent="0.2">
      <c r="A37" s="279"/>
      <c r="B37" s="279"/>
      <c r="C37" s="279"/>
      <c r="D37" s="78"/>
      <c r="E37" s="280" t="s">
        <v>81</v>
      </c>
      <c r="F37" s="281"/>
      <c r="G37" s="281"/>
      <c r="H37" s="281"/>
      <c r="I37" s="281"/>
      <c r="J37" s="281"/>
      <c r="K37" s="281"/>
      <c r="L37" s="281"/>
      <c r="M37" s="281"/>
      <c r="N37" s="281"/>
      <c r="O37" s="281"/>
      <c r="P37" s="281"/>
      <c r="Q37" s="281"/>
      <c r="R37" s="281"/>
      <c r="S37" s="281"/>
      <c r="T37" s="281"/>
      <c r="U37" s="281"/>
      <c r="V37" s="281"/>
      <c r="W37" s="281"/>
      <c r="X37" s="281"/>
      <c r="Y37" s="281"/>
      <c r="Z37" s="281"/>
      <c r="AA37" s="202"/>
      <c r="AB37" s="202"/>
      <c r="AC37" s="202"/>
      <c r="AD37" s="202"/>
      <c r="AE37" s="260"/>
      <c r="AF37" s="260"/>
      <c r="AG37" s="260"/>
      <c r="AH37" s="260"/>
      <c r="AI37" s="260"/>
      <c r="AJ37" s="260"/>
      <c r="AK37" s="260"/>
      <c r="AL37" s="262"/>
      <c r="AM37" s="262"/>
      <c r="AN37" s="262"/>
      <c r="AO37" s="262"/>
      <c r="AP37" s="262"/>
      <c r="AQ37" s="262"/>
      <c r="AR37" s="262"/>
      <c r="AS37" s="262"/>
      <c r="AT37" s="282">
        <f>BE32+BE33</f>
        <v>7</v>
      </c>
      <c r="AU37" s="282"/>
      <c r="AV37" s="282"/>
      <c r="AW37" s="282"/>
      <c r="AX37" s="282"/>
      <c r="AY37" s="282"/>
      <c r="AZ37" s="282"/>
      <c r="BA37" s="282"/>
      <c r="BB37" s="79"/>
      <c r="BC37" s="67"/>
      <c r="BD37" s="69"/>
      <c r="BE37" s="69"/>
      <c r="BF37" s="69"/>
      <c r="BG37" s="69"/>
    </row>
    <row r="38" spans="1:60" x14ac:dyDescent="0.2">
      <c r="A38" s="279"/>
      <c r="B38" s="279"/>
      <c r="C38" s="279"/>
      <c r="D38" s="78"/>
      <c r="E38" s="280" t="s">
        <v>82</v>
      </c>
      <c r="F38" s="281"/>
      <c r="G38" s="281"/>
      <c r="H38" s="281"/>
      <c r="I38" s="281"/>
      <c r="J38" s="281"/>
      <c r="K38" s="281"/>
      <c r="L38" s="281"/>
      <c r="M38" s="281"/>
      <c r="N38" s="281"/>
      <c r="O38" s="281"/>
      <c r="P38" s="281"/>
      <c r="Q38" s="281"/>
      <c r="R38" s="281"/>
      <c r="S38" s="281"/>
      <c r="T38" s="281"/>
      <c r="U38" s="281"/>
      <c r="V38" s="281"/>
      <c r="W38" s="281"/>
      <c r="X38" s="281"/>
      <c r="Y38" s="281"/>
      <c r="Z38" s="281"/>
      <c r="AA38" s="202"/>
      <c r="AB38" s="202"/>
      <c r="AC38" s="202"/>
      <c r="AD38" s="202"/>
      <c r="AE38" s="260"/>
      <c r="AF38" s="260"/>
      <c r="AG38" s="260"/>
      <c r="AH38" s="260"/>
      <c r="AI38" s="260"/>
      <c r="AJ38" s="260"/>
      <c r="AK38" s="260"/>
      <c r="AL38" s="262"/>
      <c r="AM38" s="262"/>
      <c r="AN38" s="262"/>
      <c r="AO38" s="262"/>
      <c r="AP38" s="262"/>
      <c r="AQ38" s="262"/>
      <c r="AR38" s="262"/>
      <c r="AS38" s="262"/>
      <c r="AT38" s="282">
        <f>BF32+BF33</f>
        <v>9</v>
      </c>
      <c r="AU38" s="282"/>
      <c r="AV38" s="282"/>
      <c r="AW38" s="282"/>
      <c r="AX38" s="282"/>
      <c r="AY38" s="282"/>
      <c r="AZ38" s="282"/>
      <c r="BA38" s="282"/>
      <c r="BC38" s="80"/>
      <c r="BD38" s="69"/>
      <c r="BE38" s="69"/>
      <c r="BF38" s="69"/>
      <c r="BG38" s="69"/>
    </row>
    <row r="39" spans="1:60" x14ac:dyDescent="0.2">
      <c r="A39" s="279"/>
      <c r="B39" s="279"/>
      <c r="C39" s="279"/>
      <c r="D39" s="78"/>
      <c r="E39" s="280"/>
      <c r="F39" s="281"/>
      <c r="G39" s="281"/>
      <c r="H39" s="281"/>
      <c r="I39" s="281"/>
      <c r="J39" s="281"/>
      <c r="K39" s="281"/>
      <c r="L39" s="281"/>
      <c r="M39" s="281"/>
      <c r="N39" s="281"/>
      <c r="O39" s="281"/>
      <c r="P39" s="281"/>
      <c r="Q39" s="281"/>
      <c r="R39" s="281"/>
      <c r="S39" s="281"/>
      <c r="T39" s="281"/>
      <c r="U39" s="281"/>
      <c r="V39" s="281"/>
      <c r="W39" s="281"/>
      <c r="X39" s="281"/>
      <c r="Y39" s="281"/>
      <c r="Z39" s="281"/>
      <c r="AA39" s="202"/>
      <c r="AB39" s="202"/>
      <c r="AC39" s="202"/>
      <c r="AD39" s="202"/>
      <c r="AE39" s="260"/>
      <c r="AF39" s="260"/>
      <c r="AG39" s="260"/>
      <c r="AH39" s="260"/>
      <c r="AI39" s="260"/>
      <c r="AJ39" s="260"/>
      <c r="AK39" s="260"/>
      <c r="AL39" s="262"/>
      <c r="AM39" s="262"/>
      <c r="AN39" s="262"/>
      <c r="AO39" s="262"/>
      <c r="AP39" s="262"/>
      <c r="AQ39" s="262"/>
      <c r="AR39" s="262"/>
      <c r="AS39" s="262"/>
      <c r="AT39" s="282"/>
      <c r="AU39" s="282"/>
      <c r="AV39" s="282"/>
      <c r="AW39" s="282"/>
      <c r="AX39" s="282"/>
      <c r="AY39" s="282"/>
      <c r="AZ39" s="282"/>
      <c r="BA39" s="282"/>
      <c r="BC39" s="80"/>
      <c r="BD39" s="69"/>
      <c r="BE39" s="69"/>
      <c r="BF39" s="69"/>
      <c r="BG39" s="69"/>
    </row>
    <row r="40" spans="1:60" x14ac:dyDescent="0.2">
      <c r="A40" s="279"/>
      <c r="B40" s="279"/>
      <c r="C40" s="279"/>
      <c r="D40" s="78"/>
      <c r="E40" s="280"/>
      <c r="F40" s="281"/>
      <c r="G40" s="281"/>
      <c r="H40" s="281"/>
      <c r="I40" s="281"/>
      <c r="J40" s="281"/>
      <c r="K40" s="281"/>
      <c r="L40" s="281"/>
      <c r="M40" s="281"/>
      <c r="N40" s="281"/>
      <c r="O40" s="281"/>
      <c r="P40" s="281"/>
      <c r="Q40" s="281"/>
      <c r="R40" s="281"/>
      <c r="S40" s="281"/>
      <c r="T40" s="281"/>
      <c r="U40" s="281"/>
      <c r="V40" s="281"/>
      <c r="W40" s="281"/>
      <c r="X40" s="281"/>
      <c r="Y40" s="281"/>
      <c r="Z40" s="281"/>
      <c r="AA40" s="202"/>
      <c r="AB40" s="202"/>
      <c r="AC40" s="202"/>
      <c r="AD40" s="202"/>
      <c r="AE40" s="260"/>
      <c r="AF40" s="260"/>
      <c r="AG40" s="260"/>
      <c r="AH40" s="260"/>
      <c r="AI40" s="260"/>
      <c r="AJ40" s="260"/>
      <c r="AK40" s="260"/>
      <c r="AL40" s="262"/>
      <c r="AM40" s="262"/>
      <c r="AN40" s="262"/>
      <c r="AO40" s="262"/>
      <c r="AP40" s="262"/>
      <c r="AQ40" s="262"/>
      <c r="AR40" s="262"/>
      <c r="AS40" s="262"/>
      <c r="AT40" s="282"/>
      <c r="AU40" s="282"/>
      <c r="AV40" s="282"/>
      <c r="AW40" s="282"/>
      <c r="AX40" s="282"/>
      <c r="AY40" s="282"/>
      <c r="AZ40" s="282"/>
      <c r="BA40" s="282"/>
      <c r="BC40" s="80"/>
      <c r="BD40" s="69"/>
      <c r="BE40" s="69"/>
      <c r="BF40" s="69"/>
      <c r="BG40" s="69"/>
    </row>
    <row r="41" spans="1:60" x14ac:dyDescent="0.2">
      <c r="A41" s="38"/>
      <c r="B41" s="38"/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38"/>
      <c r="AF41" s="38"/>
      <c r="AG41" s="38"/>
      <c r="AH41" s="38"/>
      <c r="AI41" s="38"/>
      <c r="AJ41" s="38"/>
      <c r="AK41" s="38"/>
      <c r="AL41" s="38"/>
      <c r="AM41" s="38"/>
      <c r="AN41" s="38"/>
      <c r="AO41" s="38"/>
      <c r="AP41" s="38"/>
      <c r="AQ41" s="38"/>
      <c r="AR41" s="38"/>
      <c r="AS41" s="81" t="s">
        <v>83</v>
      </c>
      <c r="AT41" s="324">
        <f>AT28</f>
        <v>21</v>
      </c>
      <c r="AU41" s="324"/>
      <c r="AV41" s="324"/>
      <c r="AW41" s="324"/>
      <c r="AX41" s="324"/>
      <c r="AY41" s="324"/>
      <c r="AZ41" s="324"/>
      <c r="BA41" s="324"/>
      <c r="BB41" s="82"/>
      <c r="BC41" s="67"/>
      <c r="BD41" s="83"/>
      <c r="BE41" s="83"/>
      <c r="BF41" s="83"/>
    </row>
    <row r="42" spans="1:60" ht="12.75" customHeight="1" x14ac:dyDescent="0.2">
      <c r="A42" s="38"/>
      <c r="B42" s="38"/>
      <c r="C42" s="38"/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44"/>
      <c r="O42" s="44"/>
      <c r="P42" s="44"/>
      <c r="Q42" s="44"/>
      <c r="R42" s="44"/>
      <c r="S42" s="44"/>
      <c r="T42" s="44"/>
      <c r="U42" s="44"/>
      <c r="V42" s="44"/>
      <c r="W42" s="44"/>
      <c r="X42" s="38"/>
      <c r="Y42" s="38"/>
      <c r="Z42" s="38"/>
      <c r="AA42" s="38"/>
      <c r="AB42" s="38"/>
      <c r="AC42" s="38"/>
      <c r="AD42" s="38"/>
      <c r="AE42" s="38"/>
      <c r="AF42" s="38"/>
      <c r="AG42" s="38"/>
      <c r="AH42" s="38"/>
      <c r="AI42" s="38"/>
      <c r="AJ42" s="38"/>
      <c r="AK42" s="38"/>
      <c r="AL42" s="38"/>
      <c r="AM42" s="38"/>
      <c r="AN42" s="38"/>
      <c r="AO42" s="38"/>
      <c r="AP42" s="38"/>
      <c r="AQ42" s="38"/>
      <c r="AR42" s="38"/>
      <c r="AS42" s="81" t="s">
        <v>84</v>
      </c>
      <c r="AT42" s="324">
        <f>BG32+BG33</f>
        <v>4.2</v>
      </c>
      <c r="AU42" s="324"/>
      <c r="AV42" s="324"/>
      <c r="AW42" s="324"/>
      <c r="AX42" s="324"/>
      <c r="AY42" s="324"/>
      <c r="AZ42" s="324"/>
      <c r="BA42" s="324"/>
      <c r="BB42" s="82" t="s">
        <v>148</v>
      </c>
      <c r="BC42" s="82"/>
      <c r="BD42" s="83"/>
      <c r="BE42" s="83"/>
      <c r="BF42" s="83"/>
    </row>
    <row r="43" spans="1:60" x14ac:dyDescent="0.2">
      <c r="A43" s="38"/>
      <c r="B43" s="38"/>
      <c r="C43" s="38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38"/>
      <c r="Y43" s="38"/>
      <c r="Z43" s="38"/>
      <c r="AA43" s="38"/>
      <c r="AB43" s="38"/>
      <c r="AC43" s="38"/>
      <c r="AD43" s="38"/>
      <c r="AE43" s="38"/>
      <c r="AF43" s="38"/>
      <c r="AG43" s="38"/>
      <c r="AH43" s="38"/>
      <c r="AI43" s="38"/>
      <c r="AJ43" s="38"/>
      <c r="AK43" s="38"/>
      <c r="AL43" s="38"/>
      <c r="AM43" s="38"/>
      <c r="AN43" s="38"/>
      <c r="AO43" s="38"/>
      <c r="AP43" s="38"/>
      <c r="AQ43" s="38"/>
      <c r="AR43" s="38"/>
      <c r="AS43" s="81" t="s">
        <v>85</v>
      </c>
      <c r="AT43" s="324">
        <f>AT41+AT42</f>
        <v>25.2</v>
      </c>
      <c r="AU43" s="324"/>
      <c r="AV43" s="324"/>
      <c r="AW43" s="324"/>
      <c r="AX43" s="324"/>
      <c r="AY43" s="324"/>
      <c r="AZ43" s="324"/>
      <c r="BA43" s="324"/>
      <c r="BB43" s="82"/>
      <c r="BC43" s="84"/>
      <c r="BD43" s="83"/>
      <c r="BE43" s="83"/>
      <c r="BF43" s="83"/>
    </row>
    <row r="44" spans="1:60" x14ac:dyDescent="0.2">
      <c r="A44" s="154"/>
      <c r="B44" s="154"/>
      <c r="C44" s="154"/>
      <c r="D44" s="154"/>
      <c r="E44" s="154"/>
      <c r="F44" s="154"/>
      <c r="G44" s="154"/>
      <c r="H44" s="154"/>
      <c r="I44" s="154"/>
      <c r="J44" s="154"/>
      <c r="K44" s="154"/>
      <c r="L44" s="154"/>
      <c r="M44" s="154"/>
      <c r="N44" s="155"/>
      <c r="O44" s="155"/>
      <c r="P44" s="155"/>
      <c r="Q44" s="155"/>
      <c r="R44" s="155"/>
      <c r="S44" s="155"/>
      <c r="T44" s="155"/>
      <c r="U44" s="155"/>
      <c r="V44" s="155"/>
      <c r="W44" s="155"/>
      <c r="X44" s="154"/>
      <c r="Y44" s="154"/>
      <c r="Z44" s="154"/>
      <c r="AA44" s="154"/>
      <c r="AB44" s="154"/>
      <c r="AC44" s="154"/>
      <c r="AD44" s="154"/>
      <c r="AE44" s="154"/>
      <c r="AF44" s="154"/>
      <c r="AG44" s="154"/>
      <c r="AH44" s="154"/>
      <c r="AI44" s="154"/>
      <c r="AJ44" s="154"/>
      <c r="AK44" s="154"/>
      <c r="AL44" s="154"/>
      <c r="AM44" s="154"/>
      <c r="AN44" s="154"/>
      <c r="AO44" s="154"/>
      <c r="AP44" s="154"/>
      <c r="AQ44" s="154"/>
      <c r="AR44" s="154"/>
      <c r="AS44" s="156" t="s">
        <v>86</v>
      </c>
      <c r="AT44" s="286">
        <f>ROUND(AT43*0.1,2)</f>
        <v>2.52</v>
      </c>
      <c r="AU44" s="286"/>
      <c r="AV44" s="286"/>
      <c r="AW44" s="286"/>
      <c r="AX44" s="286"/>
      <c r="AY44" s="286"/>
      <c r="AZ44" s="286"/>
      <c r="BA44" s="286"/>
      <c r="BB44" s="82" t="s">
        <v>151</v>
      </c>
      <c r="BC44" s="84"/>
      <c r="BD44" s="83"/>
      <c r="BE44" s="83"/>
      <c r="BF44" s="83"/>
    </row>
    <row r="45" spans="1:60" x14ac:dyDescent="0.2">
      <c r="A45" s="154"/>
      <c r="B45" s="154"/>
      <c r="C45" s="154"/>
      <c r="D45" s="154"/>
      <c r="E45" s="154"/>
      <c r="F45" s="154"/>
      <c r="G45" s="154"/>
      <c r="H45" s="154"/>
      <c r="I45" s="154"/>
      <c r="J45" s="154"/>
      <c r="K45" s="154"/>
      <c r="L45" s="154"/>
      <c r="M45" s="154"/>
      <c r="N45" s="155"/>
      <c r="O45" s="155"/>
      <c r="P45" s="155"/>
      <c r="Q45" s="155"/>
      <c r="R45" s="155"/>
      <c r="S45" s="155"/>
      <c r="T45" s="155"/>
      <c r="U45" s="155"/>
      <c r="V45" s="155"/>
      <c r="W45" s="155"/>
      <c r="X45" s="154"/>
      <c r="Y45" s="154"/>
      <c r="Z45" s="154"/>
      <c r="AA45" s="154"/>
      <c r="AB45" s="154"/>
      <c r="AC45" s="154"/>
      <c r="AD45" s="154"/>
      <c r="AE45" s="154"/>
      <c r="AF45" s="154"/>
      <c r="AG45" s="154"/>
      <c r="AH45" s="154"/>
      <c r="AI45" s="154"/>
      <c r="AJ45" s="154"/>
      <c r="AK45" s="154"/>
      <c r="AL45" s="154"/>
      <c r="AM45" s="154"/>
      <c r="AN45" s="154"/>
      <c r="AO45" s="154"/>
      <c r="AP45" s="154"/>
      <c r="AQ45" s="154"/>
      <c r="AR45" s="154"/>
      <c r="AS45" s="156" t="s">
        <v>87</v>
      </c>
      <c r="AT45" s="286">
        <f>AT43-AT44</f>
        <v>22.68</v>
      </c>
      <c r="AU45" s="286"/>
      <c r="AV45" s="286"/>
      <c r="AW45" s="286"/>
      <c r="AX45" s="286"/>
      <c r="AY45" s="286"/>
      <c r="AZ45" s="286"/>
      <c r="BA45" s="286"/>
      <c r="BB45" s="85"/>
      <c r="BC45" s="84"/>
      <c r="BD45" s="83"/>
      <c r="BE45" s="83"/>
      <c r="BF45" s="83"/>
    </row>
    <row r="46" spans="1:60" x14ac:dyDescent="0.2">
      <c r="A46" s="154"/>
      <c r="B46" s="154"/>
      <c r="C46" s="154"/>
      <c r="D46" s="154"/>
      <c r="E46" s="154"/>
      <c r="F46" s="154"/>
      <c r="G46" s="154"/>
      <c r="H46" s="154"/>
      <c r="I46" s="154"/>
      <c r="J46" s="154"/>
      <c r="K46" s="154"/>
      <c r="L46" s="155"/>
      <c r="M46" s="155"/>
      <c r="N46" s="155"/>
      <c r="O46" s="155"/>
      <c r="P46" s="155"/>
      <c r="Q46" s="155"/>
      <c r="R46" s="155"/>
      <c r="S46" s="155"/>
      <c r="T46" s="155"/>
      <c r="U46" s="155"/>
      <c r="V46" s="155"/>
      <c r="W46" s="155"/>
      <c r="X46" s="155"/>
      <c r="Y46" s="155"/>
      <c r="Z46" s="155"/>
      <c r="AA46" s="155"/>
      <c r="AB46" s="155"/>
      <c r="AC46" s="154"/>
      <c r="AD46" s="154"/>
      <c r="AE46" s="154"/>
      <c r="AF46" s="154"/>
      <c r="AG46" s="154"/>
      <c r="AH46" s="154"/>
      <c r="AI46" s="154"/>
      <c r="AJ46" s="154"/>
      <c r="AK46" s="154"/>
      <c r="AL46" s="154"/>
      <c r="AM46" s="154"/>
      <c r="AN46" s="154"/>
      <c r="AO46" s="154"/>
      <c r="AP46" s="154"/>
      <c r="AQ46" s="154"/>
      <c r="AR46" s="154"/>
      <c r="AS46" s="156" t="s">
        <v>88</v>
      </c>
      <c r="AT46" s="286">
        <f>AT45-ROUND(AT45/1.2,2)</f>
        <v>3.7800000000000011</v>
      </c>
      <c r="AU46" s="286"/>
      <c r="AV46" s="286"/>
      <c r="AW46" s="286"/>
      <c r="AX46" s="286"/>
      <c r="AY46" s="286"/>
      <c r="AZ46" s="286"/>
      <c r="BA46" s="286"/>
      <c r="BB46" s="85"/>
      <c r="BC46" s="84"/>
      <c r="BD46" s="83"/>
      <c r="BE46" s="83"/>
      <c r="BF46" s="83"/>
    </row>
    <row r="47" spans="1:60" x14ac:dyDescent="0.2">
      <c r="A47" s="38"/>
      <c r="B47" s="38"/>
      <c r="C47" s="38"/>
      <c r="D47" s="38"/>
      <c r="E47" s="38"/>
      <c r="F47" s="38"/>
      <c r="G47" s="38"/>
      <c r="H47" s="38"/>
      <c r="I47" s="38"/>
      <c r="J47" s="38"/>
      <c r="K47" s="38"/>
      <c r="L47" s="44"/>
      <c r="M47" s="44"/>
      <c r="N47" s="44"/>
      <c r="O47" s="44"/>
      <c r="P47" s="44"/>
      <c r="Q47" s="44"/>
      <c r="R47" s="44"/>
      <c r="S47" s="44"/>
      <c r="T47" s="44"/>
      <c r="U47" s="44"/>
      <c r="V47" s="44"/>
      <c r="W47" s="44"/>
      <c r="X47" s="44"/>
      <c r="Y47" s="44"/>
      <c r="Z47" s="44"/>
      <c r="AA47" s="44"/>
      <c r="AB47" s="44"/>
      <c r="AC47" s="38"/>
      <c r="AD47" s="38"/>
      <c r="AE47" s="38"/>
      <c r="AF47" s="38"/>
      <c r="AG47" s="38"/>
      <c r="AH47" s="38"/>
      <c r="AI47" s="38"/>
      <c r="AJ47" s="38"/>
      <c r="AK47" s="38"/>
      <c r="AL47" s="38"/>
      <c r="AM47" s="38"/>
      <c r="AN47" s="38"/>
      <c r="AO47" s="38"/>
      <c r="AP47" s="67"/>
      <c r="AQ47" s="67"/>
      <c r="AR47" s="67"/>
      <c r="AS47" s="86"/>
      <c r="AT47" s="87"/>
      <c r="AU47" s="87"/>
      <c r="AV47" s="87"/>
      <c r="AW47" s="87"/>
      <c r="AX47" s="87"/>
      <c r="AY47" s="87"/>
      <c r="AZ47" s="87"/>
      <c r="BA47" s="87"/>
      <c r="BB47" s="85"/>
      <c r="BC47" s="84"/>
      <c r="BD47" s="83"/>
      <c r="BE47" s="83"/>
      <c r="BF47" s="83"/>
    </row>
    <row r="48" spans="1:60" ht="12.75" customHeight="1" x14ac:dyDescent="0.2">
      <c r="A48" s="88" t="s">
        <v>53</v>
      </c>
      <c r="B48" s="38"/>
      <c r="C48" s="38"/>
      <c r="D48" s="38"/>
      <c r="E48" s="38"/>
      <c r="F48" s="38"/>
      <c r="G48" s="38"/>
      <c r="H48" s="38"/>
      <c r="I48" s="38"/>
      <c r="J48" s="38"/>
      <c r="K48" s="38"/>
      <c r="L48" s="44"/>
      <c r="M48" s="319" t="s">
        <v>89</v>
      </c>
      <c r="N48" s="319"/>
      <c r="O48" s="319"/>
      <c r="P48" s="319"/>
      <c r="Q48" s="319"/>
      <c r="R48" s="319"/>
      <c r="S48" s="319"/>
      <c r="T48" s="319"/>
      <c r="U48" s="319"/>
      <c r="V48" s="319"/>
      <c r="W48" s="319"/>
      <c r="X48" s="319"/>
      <c r="Y48" s="319"/>
      <c r="Z48" s="319"/>
      <c r="AA48" s="319"/>
      <c r="AB48" s="44"/>
      <c r="AC48" s="299"/>
      <c r="AD48" s="299"/>
      <c r="AE48" s="299"/>
      <c r="AF48" s="299"/>
      <c r="AG48" s="299"/>
      <c r="AH48" s="299"/>
      <c r="AI48" s="299"/>
      <c r="AJ48" s="299"/>
      <c r="AK48" s="299"/>
      <c r="AL48" s="299"/>
      <c r="AM48" s="89"/>
      <c r="AN48" s="89"/>
      <c r="AO48" s="89"/>
      <c r="AP48" s="320" t="s">
        <v>90</v>
      </c>
      <c r="AQ48" s="320"/>
      <c r="AR48" s="320"/>
      <c r="AS48" s="320"/>
      <c r="AT48" s="320"/>
      <c r="AU48" s="320"/>
      <c r="AV48" s="320"/>
      <c r="AW48" s="320"/>
      <c r="AX48" s="320"/>
      <c r="AY48" s="320"/>
      <c r="AZ48" s="320"/>
      <c r="BA48" s="320"/>
      <c r="BC48" s="67"/>
      <c r="BD48" s="83"/>
      <c r="BE48" s="83"/>
      <c r="BF48" s="69"/>
    </row>
    <row r="49" spans="1:58" ht="22.5" customHeight="1" x14ac:dyDescent="0.2">
      <c r="A49" s="46" t="s">
        <v>91</v>
      </c>
      <c r="B49" s="38"/>
      <c r="C49" s="38"/>
      <c r="D49" s="38"/>
      <c r="E49" s="38"/>
      <c r="F49" s="38"/>
      <c r="G49" s="38"/>
      <c r="H49" s="38"/>
      <c r="I49" s="38"/>
      <c r="J49" s="38"/>
      <c r="K49" s="38"/>
      <c r="L49" s="44"/>
      <c r="M49" s="44"/>
      <c r="N49" s="44"/>
      <c r="O49" s="44"/>
      <c r="P49" s="44"/>
      <c r="Q49" s="44"/>
      <c r="R49" s="44"/>
      <c r="S49" s="44"/>
      <c r="T49" s="90"/>
      <c r="U49" s="44"/>
      <c r="V49" s="44"/>
      <c r="W49" s="44"/>
      <c r="X49" s="44"/>
      <c r="Y49" s="44"/>
      <c r="Z49" s="44"/>
      <c r="AA49" s="44"/>
      <c r="AB49" s="44"/>
      <c r="AC49" s="287" t="s">
        <v>0</v>
      </c>
      <c r="AD49" s="287"/>
      <c r="AE49" s="287"/>
      <c r="AF49" s="287"/>
      <c r="AG49" s="287"/>
      <c r="AH49" s="287"/>
      <c r="AI49" s="287"/>
      <c r="AJ49" s="287"/>
      <c r="AK49" s="287"/>
      <c r="AL49" s="287"/>
      <c r="AM49" s="91"/>
      <c r="AN49" s="91"/>
      <c r="AO49" s="321" t="s">
        <v>162</v>
      </c>
      <c r="AP49" s="321"/>
      <c r="AQ49" s="321"/>
      <c r="AR49" s="321"/>
      <c r="AS49" s="321"/>
      <c r="AT49" s="321"/>
      <c r="AU49" s="321"/>
      <c r="AV49" s="321"/>
      <c r="AW49" s="321"/>
      <c r="AX49" s="321"/>
      <c r="AY49" s="321"/>
      <c r="AZ49" s="321"/>
      <c r="BA49" s="321"/>
      <c r="BC49" s="67"/>
      <c r="BD49" s="80"/>
      <c r="BE49" s="80"/>
      <c r="BF49" s="80"/>
    </row>
    <row r="50" spans="1:58" ht="48" customHeight="1" x14ac:dyDescent="0.2">
      <c r="A50" s="38"/>
      <c r="B50" s="38"/>
      <c r="C50" s="38"/>
      <c r="D50" s="38"/>
      <c r="E50" s="38"/>
      <c r="F50" s="38"/>
      <c r="G50" s="38"/>
      <c r="H50" s="38"/>
      <c r="I50" s="38"/>
      <c r="J50" s="38"/>
      <c r="K50" s="38"/>
      <c r="L50" s="38"/>
      <c r="M50" s="38"/>
      <c r="O50" s="92"/>
      <c r="P50" s="92"/>
      <c r="Q50" s="92"/>
      <c r="R50" s="92"/>
      <c r="S50" s="92"/>
      <c r="T50" s="92"/>
      <c r="U50" s="92"/>
      <c r="V50" s="92"/>
      <c r="W50" s="92"/>
      <c r="X50" s="92"/>
      <c r="Y50" s="67"/>
      <c r="Z50" s="67"/>
      <c r="AA50" s="67"/>
      <c r="AB50" s="67"/>
      <c r="AC50" s="67"/>
      <c r="AD50" s="67"/>
      <c r="AE50" s="67"/>
      <c r="AF50" s="67"/>
      <c r="AG50" s="67"/>
      <c r="AH50" s="67"/>
      <c r="AI50" s="67"/>
      <c r="AJ50" s="69"/>
      <c r="AK50" s="67"/>
      <c r="AL50" s="67"/>
      <c r="AM50" s="67"/>
      <c r="AN50" s="67"/>
      <c r="AO50" s="67"/>
      <c r="AP50" s="67"/>
      <c r="AQ50" s="67"/>
      <c r="AR50" s="67"/>
      <c r="AS50" s="67"/>
      <c r="AT50" s="67"/>
      <c r="AU50" s="67"/>
      <c r="AV50" s="67"/>
      <c r="AW50" s="67"/>
      <c r="AX50" s="67"/>
      <c r="AY50" s="67"/>
      <c r="AZ50" s="67"/>
      <c r="BA50" s="67"/>
      <c r="BC50" s="67"/>
      <c r="BD50" s="93"/>
      <c r="BE50" s="93"/>
      <c r="BF50" s="93"/>
    </row>
    <row r="51" spans="1:58" x14ac:dyDescent="0.2">
      <c r="A51" s="88" t="s">
        <v>55</v>
      </c>
      <c r="B51" s="38"/>
      <c r="C51" s="38"/>
      <c r="D51" s="38"/>
      <c r="E51" s="38"/>
      <c r="F51" s="38"/>
      <c r="G51" s="38"/>
      <c r="H51" s="38"/>
      <c r="I51" s="38"/>
      <c r="J51" s="38"/>
      <c r="K51" s="38"/>
      <c r="L51" s="38"/>
      <c r="M51" s="322"/>
      <c r="N51" s="322"/>
      <c r="O51" s="322"/>
      <c r="P51" s="322"/>
      <c r="Q51" s="322"/>
      <c r="R51" s="322"/>
      <c r="S51" s="322"/>
      <c r="T51" s="322"/>
      <c r="U51" s="322"/>
      <c r="V51" s="322"/>
      <c r="W51" s="322"/>
      <c r="X51" s="322"/>
      <c r="Y51" s="322"/>
      <c r="Z51" s="322"/>
      <c r="AA51" s="322"/>
      <c r="AB51" s="94"/>
      <c r="AC51" s="299"/>
      <c r="AD51" s="299"/>
      <c r="AE51" s="299"/>
      <c r="AF51" s="299"/>
      <c r="AG51" s="299"/>
      <c r="AH51" s="299"/>
      <c r="AI51" s="299"/>
      <c r="AJ51" s="299"/>
      <c r="AK51" s="299"/>
      <c r="AL51" s="299"/>
      <c r="AM51" s="94"/>
      <c r="AN51" s="94"/>
      <c r="AO51" s="323"/>
      <c r="AP51" s="323"/>
      <c r="AQ51" s="323"/>
      <c r="AR51" s="323"/>
      <c r="AS51" s="323"/>
      <c r="AT51" s="323"/>
      <c r="AU51" s="323"/>
      <c r="AV51" s="323"/>
      <c r="AW51" s="323"/>
      <c r="AX51" s="323"/>
      <c r="AY51" s="323"/>
      <c r="AZ51" s="323"/>
      <c r="BA51" s="323"/>
      <c r="BC51" s="67"/>
      <c r="BD51" s="69"/>
      <c r="BE51" s="69"/>
      <c r="BF51" s="69"/>
    </row>
    <row r="52" spans="1:58" x14ac:dyDescent="0.2">
      <c r="A52" s="38" t="s">
        <v>91</v>
      </c>
      <c r="B52" s="38"/>
      <c r="C52" s="38"/>
      <c r="D52" s="38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95"/>
      <c r="P52" s="95"/>
      <c r="Q52" s="95"/>
      <c r="R52" s="95"/>
      <c r="S52" s="95"/>
      <c r="T52" s="95"/>
      <c r="U52" s="95"/>
      <c r="V52" s="95"/>
      <c r="W52" s="95"/>
      <c r="X52" s="95"/>
      <c r="AC52" s="287" t="s">
        <v>0</v>
      </c>
      <c r="AD52" s="287"/>
      <c r="AE52" s="287"/>
      <c r="AF52" s="287"/>
      <c r="AG52" s="287"/>
      <c r="AH52" s="287"/>
      <c r="AI52" s="287"/>
      <c r="AJ52" s="287"/>
      <c r="AK52" s="287"/>
      <c r="AL52" s="287"/>
      <c r="AM52" s="91"/>
      <c r="AN52" s="91"/>
      <c r="AO52" s="287" t="s">
        <v>92</v>
      </c>
      <c r="AP52" s="287"/>
      <c r="AQ52" s="287"/>
      <c r="AR52" s="287"/>
      <c r="AS52" s="287"/>
      <c r="AT52" s="287"/>
      <c r="AU52" s="287"/>
      <c r="AV52" s="287"/>
      <c r="AW52" s="287"/>
      <c r="AX52" s="287"/>
      <c r="AY52" s="287"/>
      <c r="AZ52" s="287"/>
      <c r="BA52" s="287"/>
    </row>
    <row r="53" spans="1:58" x14ac:dyDescent="0.2">
      <c r="A53" s="38"/>
      <c r="B53" s="38"/>
      <c r="C53" s="38"/>
      <c r="D53" s="38"/>
      <c r="E53" s="38"/>
      <c r="F53" s="38"/>
      <c r="G53" s="38"/>
      <c r="H53" s="38"/>
      <c r="I53" s="38"/>
      <c r="J53" s="38"/>
      <c r="K53" s="38"/>
      <c r="L53" s="44"/>
      <c r="M53" s="38"/>
      <c r="N53" s="95"/>
      <c r="O53" s="95"/>
      <c r="P53" s="95"/>
      <c r="Q53" s="95"/>
      <c r="R53" s="95"/>
      <c r="S53" s="95"/>
      <c r="T53" s="95"/>
      <c r="U53" s="95"/>
      <c r="V53" s="95"/>
      <c r="W53" s="95"/>
      <c r="X53" s="96"/>
      <c r="Y53" s="38"/>
      <c r="Z53" s="38"/>
      <c r="AA53" s="38"/>
      <c r="AB53" s="38"/>
      <c r="AC53" s="38"/>
      <c r="AD53" s="38"/>
      <c r="AE53" s="38"/>
      <c r="AF53" s="38"/>
      <c r="AG53" s="38"/>
      <c r="AH53" s="38"/>
      <c r="AI53" s="38"/>
      <c r="AJ53" s="288"/>
      <c r="AK53" s="288"/>
      <c r="AL53" s="288"/>
      <c r="AM53" s="288"/>
      <c r="AN53" s="288"/>
      <c r="AO53" s="288"/>
      <c r="AP53" s="288"/>
      <c r="AQ53" s="288"/>
      <c r="AR53" s="288"/>
      <c r="AS53" s="288"/>
      <c r="AT53" s="288"/>
      <c r="AU53" s="288"/>
      <c r="AV53" s="288"/>
      <c r="AW53" s="288"/>
      <c r="AX53" s="288"/>
      <c r="AY53" s="288"/>
      <c r="AZ53" s="288"/>
      <c r="BA53" s="288"/>
    </row>
    <row r="54" spans="1:58" x14ac:dyDescent="0.2">
      <c r="A54" s="38"/>
      <c r="B54" s="38"/>
      <c r="C54" s="38"/>
      <c r="D54" s="38"/>
      <c r="E54" s="38"/>
      <c r="F54" s="38"/>
      <c r="G54" s="38"/>
      <c r="H54" s="38"/>
      <c r="I54" s="38"/>
      <c r="J54" s="38"/>
      <c r="K54" s="38"/>
      <c r="L54" s="44"/>
      <c r="M54" s="97"/>
      <c r="N54" s="97"/>
      <c r="O54" s="97"/>
      <c r="P54" s="97"/>
      <c r="Q54" s="97"/>
      <c r="R54" s="97"/>
      <c r="S54" s="97"/>
      <c r="T54" s="97"/>
      <c r="U54" s="97"/>
      <c r="V54" s="97"/>
      <c r="W54" s="97"/>
      <c r="X54" s="97"/>
      <c r="Y54" s="38"/>
      <c r="Z54" s="38"/>
      <c r="AA54" s="38"/>
      <c r="AB54" s="38"/>
      <c r="AC54" s="38"/>
      <c r="AD54" s="38"/>
      <c r="AE54" s="38"/>
      <c r="AF54" s="38"/>
      <c r="AG54" s="38"/>
      <c r="AH54" s="38"/>
      <c r="AI54" s="38"/>
      <c r="AJ54" s="38"/>
      <c r="AK54" s="43"/>
      <c r="AL54" s="43"/>
      <c r="AM54" s="43"/>
      <c r="AN54" s="43"/>
      <c r="AO54" s="43"/>
      <c r="AP54" s="43"/>
      <c r="AQ54" s="43"/>
      <c r="AR54" s="43"/>
      <c r="AS54" s="43"/>
      <c r="AT54" s="43"/>
      <c r="AU54" s="43"/>
      <c r="AV54" s="43"/>
      <c r="AW54" s="43"/>
      <c r="AX54" s="43"/>
      <c r="AY54" s="43"/>
      <c r="AZ54" s="43"/>
      <c r="BA54" s="43"/>
    </row>
  </sheetData>
  <mergeCells count="124">
    <mergeCell ref="AC52:AL52"/>
    <mergeCell ref="AO52:BA52"/>
    <mergeCell ref="AJ53:BA53"/>
    <mergeCell ref="D30:Z30"/>
    <mergeCell ref="A28:C30"/>
    <mergeCell ref="AA28:AD30"/>
    <mergeCell ref="AE28:AK30"/>
    <mergeCell ref="AL28:AS30"/>
    <mergeCell ref="AT28:BA30"/>
    <mergeCell ref="AL38:AS38"/>
    <mergeCell ref="M48:AA48"/>
    <mergeCell ref="AC48:AL48"/>
    <mergeCell ref="AP48:BA48"/>
    <mergeCell ref="AC49:AL49"/>
    <mergeCell ref="AO49:BA49"/>
    <mergeCell ref="M51:AA51"/>
    <mergeCell ref="AC51:AL51"/>
    <mergeCell ref="AO51:BA51"/>
    <mergeCell ref="AT41:BA41"/>
    <mergeCell ref="AT42:BA42"/>
    <mergeCell ref="AT43:BA43"/>
    <mergeCell ref="AT44:BA44"/>
    <mergeCell ref="AT45:BA45"/>
    <mergeCell ref="AL35:AS35"/>
    <mergeCell ref="AT35:BA35"/>
    <mergeCell ref="AT46:BA46"/>
    <mergeCell ref="A40:C40"/>
    <mergeCell ref="E40:Z40"/>
    <mergeCell ref="AA40:AD40"/>
    <mergeCell ref="AE40:AK40"/>
    <mergeCell ref="AL40:AS40"/>
    <mergeCell ref="AT40:BA40"/>
    <mergeCell ref="A37:C37"/>
    <mergeCell ref="E37:Z37"/>
    <mergeCell ref="AA37:AD37"/>
    <mergeCell ref="AE37:AK37"/>
    <mergeCell ref="AL37:AS37"/>
    <mergeCell ref="AT37:BA37"/>
    <mergeCell ref="AT39:BA39"/>
    <mergeCell ref="AL39:AS39"/>
    <mergeCell ref="A34:C34"/>
    <mergeCell ref="AA34:AD34"/>
    <mergeCell ref="AE34:AK34"/>
    <mergeCell ref="AL34:AS34"/>
    <mergeCell ref="AT34:BA34"/>
    <mergeCell ref="A39:C39"/>
    <mergeCell ref="E39:Z39"/>
    <mergeCell ref="AA39:AD39"/>
    <mergeCell ref="AE39:AK39"/>
    <mergeCell ref="A38:C38"/>
    <mergeCell ref="E38:Z38"/>
    <mergeCell ref="AA38:AD38"/>
    <mergeCell ref="AE38:AK38"/>
    <mergeCell ref="AT38:BA38"/>
    <mergeCell ref="A36:C36"/>
    <mergeCell ref="E36:Z36"/>
    <mergeCell ref="AA36:AD36"/>
    <mergeCell ref="AE36:AK36"/>
    <mergeCell ref="AL36:AS36"/>
    <mergeCell ref="AT36:BA36"/>
    <mergeCell ref="A35:C35"/>
    <mergeCell ref="E35:Z35"/>
    <mergeCell ref="AA35:AD35"/>
    <mergeCell ref="AE35:AK35"/>
    <mergeCell ref="A33:C33"/>
    <mergeCell ref="E33:Z33"/>
    <mergeCell ref="AA33:AD33"/>
    <mergeCell ref="AE33:AK33"/>
    <mergeCell ref="AT33:BA33"/>
    <mergeCell ref="A32:C32"/>
    <mergeCell ref="E32:Z32"/>
    <mergeCell ref="AA32:AD32"/>
    <mergeCell ref="AE32:AK32"/>
    <mergeCell ref="AL32:AS32"/>
    <mergeCell ref="AT32:BA32"/>
    <mergeCell ref="A31:C31"/>
    <mergeCell ref="E31:Z31"/>
    <mergeCell ref="AA31:AD31"/>
    <mergeCell ref="AE31:AK31"/>
    <mergeCell ref="AL31:AS31"/>
    <mergeCell ref="AT31:BA31"/>
    <mergeCell ref="D28:Z29"/>
    <mergeCell ref="A27:C27"/>
    <mergeCell ref="D27:Z27"/>
    <mergeCell ref="AA27:AD27"/>
    <mergeCell ref="AE27:AK27"/>
    <mergeCell ref="AL27:AS27"/>
    <mergeCell ref="AT27:BA27"/>
    <mergeCell ref="A25:C26"/>
    <mergeCell ref="D25:Z26"/>
    <mergeCell ref="AA25:AD26"/>
    <mergeCell ref="AE25:BA25"/>
    <mergeCell ref="AE26:AK26"/>
    <mergeCell ref="AL26:AS26"/>
    <mergeCell ref="AT26:BA26"/>
    <mergeCell ref="X20:AF21"/>
    <mergeCell ref="AG20:AP21"/>
    <mergeCell ref="AR20:BA20"/>
    <mergeCell ref="AR21:AX21"/>
    <mergeCell ref="AY21:BA21"/>
    <mergeCell ref="R22:W22"/>
    <mergeCell ref="X22:AF22"/>
    <mergeCell ref="AG22:AP22"/>
    <mergeCell ref="AR22:AX22"/>
    <mergeCell ref="AY22:BA22"/>
    <mergeCell ref="AK17:AO17"/>
    <mergeCell ref="AP17:BA17"/>
    <mergeCell ref="AP18:BA18"/>
    <mergeCell ref="AP10:BA11"/>
    <mergeCell ref="N11:AJ11"/>
    <mergeCell ref="AP12:BA13"/>
    <mergeCell ref="E13:AJ13"/>
    <mergeCell ref="AB14:AO15"/>
    <mergeCell ref="AP14:BA15"/>
    <mergeCell ref="AP4:BA4"/>
    <mergeCell ref="AG5:AO5"/>
    <mergeCell ref="AP5:BA5"/>
    <mergeCell ref="AP6:BA7"/>
    <mergeCell ref="A7:J7"/>
    <mergeCell ref="AP8:BA9"/>
    <mergeCell ref="M9:AJ9"/>
    <mergeCell ref="W16:AJ16"/>
    <mergeCell ref="AK16:AO16"/>
    <mergeCell ref="AP16:BA16"/>
  </mergeCells>
  <printOptions horizontalCentered="1"/>
  <pageMargins left="0.70866141732283472" right="0" top="0.19685039370078741" bottom="0" header="0" footer="0.19685039370078741"/>
  <pageSetup paperSize="9" scale="84" fitToHeight="0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H63"/>
  <sheetViews>
    <sheetView showGridLines="0" view="pageBreakPreview" zoomScaleNormal="115" zoomScaleSheetLayoutView="100" workbookViewId="0">
      <selection activeCell="C18" sqref="C18"/>
    </sheetView>
  </sheetViews>
  <sheetFormatPr defaultRowHeight="12.75" x14ac:dyDescent="0.2"/>
  <cols>
    <col min="1" max="1" width="7.7109375" style="98" customWidth="1"/>
    <col min="2" max="2" width="8.28515625" style="110" customWidth="1"/>
    <col min="3" max="3" width="80.5703125" style="111" customWidth="1"/>
    <col min="4" max="4" width="17.7109375" style="113" customWidth="1"/>
    <col min="5" max="5" width="13.5703125" style="15" customWidth="1"/>
    <col min="6" max="6" width="17" style="138" customWidth="1"/>
    <col min="7" max="7" width="15.28515625" style="139" customWidth="1"/>
    <col min="8" max="8" width="15.85546875" style="139" customWidth="1"/>
    <col min="9" max="16384" width="9.140625" style="4"/>
  </cols>
  <sheetData>
    <row r="1" spans="1:8" x14ac:dyDescent="0.2">
      <c r="B1" s="51"/>
      <c r="C1" s="23"/>
      <c r="D1" s="1"/>
      <c r="E1" s="4"/>
      <c r="F1" s="99" t="s">
        <v>93</v>
      </c>
      <c r="G1" s="23"/>
      <c r="H1" s="100"/>
    </row>
    <row r="2" spans="1:8" x14ac:dyDescent="0.2">
      <c r="B2" s="51"/>
      <c r="C2" s="23"/>
      <c r="D2" s="1"/>
      <c r="E2" s="4"/>
      <c r="F2" s="99" t="s">
        <v>43</v>
      </c>
      <c r="G2" s="101"/>
      <c r="H2" s="100"/>
    </row>
    <row r="3" spans="1:8" x14ac:dyDescent="0.2">
      <c r="B3" s="51"/>
      <c r="C3" s="23"/>
      <c r="D3" s="1"/>
      <c r="E3" s="4"/>
      <c r="F3" s="99" t="s">
        <v>94</v>
      </c>
      <c r="G3" s="23"/>
      <c r="H3" s="100"/>
    </row>
    <row r="4" spans="1:8" s="108" customFormat="1" x14ac:dyDescent="0.25">
      <c r="A4" s="98"/>
      <c r="B4" s="102"/>
      <c r="C4" s="103"/>
      <c r="D4" s="104"/>
      <c r="E4" s="23"/>
      <c r="F4" s="105"/>
      <c r="G4" s="106" t="s">
        <v>45</v>
      </c>
      <c r="H4" s="107"/>
    </row>
    <row r="5" spans="1:8" s="108" customFormat="1" x14ac:dyDescent="0.25">
      <c r="A5" s="98"/>
      <c r="B5" s="102"/>
      <c r="C5" s="103"/>
      <c r="D5" s="104"/>
      <c r="E5" s="109" t="s">
        <v>46</v>
      </c>
      <c r="F5" s="329" t="s">
        <v>95</v>
      </c>
      <c r="G5" s="330"/>
      <c r="H5" s="331"/>
    </row>
    <row r="6" spans="1:8" s="108" customFormat="1" ht="12.75" customHeight="1" x14ac:dyDescent="0.25">
      <c r="A6" s="98"/>
      <c r="B6" s="332" t="s">
        <v>96</v>
      </c>
      <c r="C6" s="332"/>
      <c r="D6" s="332"/>
      <c r="E6" s="109" t="s">
        <v>50</v>
      </c>
      <c r="F6" s="329"/>
      <c r="G6" s="330"/>
      <c r="H6" s="331"/>
    </row>
    <row r="7" spans="1:8" s="108" customFormat="1" ht="12.75" customHeight="1" x14ac:dyDescent="0.25">
      <c r="A7" s="98"/>
      <c r="B7" s="332" t="s">
        <v>97</v>
      </c>
      <c r="C7" s="332"/>
      <c r="D7" s="332"/>
      <c r="E7" s="109" t="s">
        <v>50</v>
      </c>
      <c r="F7" s="329" t="s">
        <v>52</v>
      </c>
      <c r="G7" s="330"/>
      <c r="H7" s="331"/>
    </row>
    <row r="8" spans="1:8" s="108" customFormat="1" ht="12.75" customHeight="1" x14ac:dyDescent="0.25">
      <c r="A8" s="98"/>
      <c r="B8" s="325" t="s">
        <v>154</v>
      </c>
      <c r="C8" s="325"/>
      <c r="D8" s="325"/>
      <c r="E8" s="109" t="s">
        <v>50</v>
      </c>
      <c r="F8" s="326"/>
      <c r="G8" s="327"/>
      <c r="H8" s="328"/>
    </row>
    <row r="9" spans="1:8" s="108" customFormat="1" ht="27.95" customHeight="1" x14ac:dyDescent="0.25">
      <c r="A9" s="98"/>
      <c r="B9" s="157" t="s">
        <v>152</v>
      </c>
      <c r="C9" s="160" t="e">
        <f>#REF!</f>
        <v>#REF!</v>
      </c>
      <c r="D9" s="157"/>
      <c r="E9" s="23" t="s">
        <v>48</v>
      </c>
      <c r="F9" s="335"/>
      <c r="G9" s="336"/>
      <c r="H9" s="337"/>
    </row>
    <row r="10" spans="1:8" s="108" customFormat="1" ht="27.95" customHeight="1" x14ac:dyDescent="0.25">
      <c r="A10" s="98"/>
      <c r="B10" s="157" t="s">
        <v>153</v>
      </c>
      <c r="C10" s="159" t="e">
        <f>#REF!</f>
        <v>#REF!</v>
      </c>
      <c r="D10" s="158"/>
      <c r="E10" s="23" t="s">
        <v>48</v>
      </c>
      <c r="F10" s="338"/>
      <c r="G10" s="339"/>
      <c r="H10" s="340"/>
    </row>
    <row r="11" spans="1:8" s="108" customFormat="1" x14ac:dyDescent="0.25">
      <c r="A11" s="98"/>
      <c r="B11" s="110"/>
      <c r="C11" s="111"/>
      <c r="D11" s="104"/>
      <c r="E11" s="109" t="s">
        <v>58</v>
      </c>
      <c r="F11" s="326"/>
      <c r="G11" s="327"/>
      <c r="H11" s="328"/>
    </row>
    <row r="12" spans="1:8" s="108" customFormat="1" x14ac:dyDescent="0.25">
      <c r="A12" s="98"/>
      <c r="B12" s="110"/>
      <c r="C12" s="111"/>
      <c r="D12" s="34" t="s">
        <v>59</v>
      </c>
      <c r="E12" s="21" t="s">
        <v>60</v>
      </c>
      <c r="F12" s="341" t="e">
        <f>#REF!</f>
        <v>#REF!</v>
      </c>
      <c r="G12" s="342"/>
      <c r="H12" s="343"/>
    </row>
    <row r="13" spans="1:8" s="108" customFormat="1" ht="15.75" customHeight="1" x14ac:dyDescent="0.25">
      <c r="A13" s="98"/>
      <c r="B13" s="110"/>
      <c r="C13" s="23"/>
      <c r="D13" s="104"/>
      <c r="E13" s="21" t="s">
        <v>61</v>
      </c>
      <c r="F13" s="341" t="e">
        <f>#REF!</f>
        <v>#REF!</v>
      </c>
      <c r="G13" s="342"/>
      <c r="H13" s="343"/>
    </row>
    <row r="14" spans="1:8" s="108" customFormat="1" x14ac:dyDescent="0.25">
      <c r="A14" s="98"/>
      <c r="B14" s="110"/>
      <c r="C14" s="23"/>
      <c r="D14" s="104"/>
      <c r="E14" s="11" t="s">
        <v>62</v>
      </c>
      <c r="F14" s="329"/>
      <c r="G14" s="330"/>
      <c r="H14" s="331"/>
    </row>
    <row r="15" spans="1:8" x14ac:dyDescent="0.2">
      <c r="C15" s="23"/>
      <c r="D15" s="104"/>
      <c r="E15" s="112"/>
      <c r="F15" s="15"/>
      <c r="G15" s="11"/>
      <c r="H15" s="11"/>
    </row>
    <row r="16" spans="1:8" ht="15.75" customHeight="1" x14ac:dyDescent="0.2">
      <c r="E16" s="182" t="s">
        <v>63</v>
      </c>
      <c r="F16" s="182" t="s">
        <v>64</v>
      </c>
      <c r="G16" s="345" t="s">
        <v>65</v>
      </c>
      <c r="H16" s="346"/>
    </row>
    <row r="17" spans="1:8" x14ac:dyDescent="0.2">
      <c r="D17" s="33"/>
      <c r="E17" s="344"/>
      <c r="F17" s="344"/>
      <c r="G17" s="114" t="s">
        <v>66</v>
      </c>
      <c r="H17" s="114" t="s">
        <v>67</v>
      </c>
    </row>
    <row r="18" spans="1:8" x14ac:dyDescent="0.2">
      <c r="D18" s="115"/>
      <c r="E18" s="116">
        <v>1</v>
      </c>
      <c r="F18" s="116" t="s">
        <v>159</v>
      </c>
      <c r="G18" s="116" t="s">
        <v>160</v>
      </c>
      <c r="H18" s="116" t="s">
        <v>159</v>
      </c>
    </row>
    <row r="19" spans="1:8" s="123" customFormat="1" x14ac:dyDescent="0.2">
      <c r="A19" s="117"/>
      <c r="B19" s="118"/>
      <c r="C19" s="119"/>
      <c r="D19" s="120"/>
      <c r="E19" s="121"/>
      <c r="F19" s="122"/>
      <c r="G19" s="32"/>
      <c r="H19" s="32"/>
    </row>
    <row r="20" spans="1:8" s="123" customFormat="1" x14ac:dyDescent="0.2">
      <c r="A20" s="117"/>
      <c r="B20" s="118"/>
      <c r="C20" s="119"/>
      <c r="D20" s="118" t="s">
        <v>98</v>
      </c>
      <c r="E20" s="121"/>
      <c r="F20" s="122"/>
      <c r="G20" s="124"/>
      <c r="H20" s="32"/>
    </row>
    <row r="21" spans="1:8" s="123" customFormat="1" x14ac:dyDescent="0.2">
      <c r="A21" s="117"/>
      <c r="B21" s="118"/>
      <c r="C21" s="119"/>
      <c r="D21" s="118" t="s">
        <v>99</v>
      </c>
      <c r="E21" s="161"/>
      <c r="F21" s="122"/>
      <c r="G21" s="124"/>
      <c r="H21" s="32"/>
    </row>
    <row r="22" spans="1:8" s="123" customFormat="1" x14ac:dyDescent="0.2">
      <c r="A22" s="117"/>
      <c r="B22" s="118"/>
      <c r="C22" s="119"/>
      <c r="D22" s="125"/>
      <c r="E22" s="121"/>
      <c r="F22" s="122"/>
      <c r="G22" s="32"/>
      <c r="H22" s="32"/>
    </row>
    <row r="23" spans="1:8" s="123" customFormat="1" x14ac:dyDescent="0.2">
      <c r="A23" s="117"/>
      <c r="B23" s="333" t="s">
        <v>100</v>
      </c>
      <c r="C23" s="334"/>
      <c r="D23" s="334"/>
      <c r="E23" s="334"/>
      <c r="F23" s="334"/>
      <c r="G23" s="334"/>
      <c r="H23" s="334"/>
    </row>
    <row r="24" spans="1:8" s="123" customFormat="1" x14ac:dyDescent="0.2">
      <c r="A24" s="117"/>
      <c r="B24" s="125" t="s">
        <v>101</v>
      </c>
      <c r="D24" s="120"/>
      <c r="E24" s="347" t="s">
        <v>102</v>
      </c>
      <c r="F24" s="348"/>
      <c r="G24" s="99" t="s">
        <v>155</v>
      </c>
      <c r="H24" s="32"/>
    </row>
    <row r="25" spans="1:8" s="123" customFormat="1" x14ac:dyDescent="0.2">
      <c r="A25" s="117"/>
      <c r="B25" s="118"/>
      <c r="C25" s="99"/>
      <c r="D25" s="126"/>
      <c r="E25" s="99"/>
      <c r="F25" s="99"/>
      <c r="G25" s="99"/>
      <c r="H25" s="99"/>
    </row>
    <row r="26" spans="1:8" ht="13.5" customHeight="1" x14ac:dyDescent="0.2">
      <c r="A26" s="349" t="s">
        <v>103</v>
      </c>
      <c r="B26" s="350"/>
      <c r="C26" s="351" t="s">
        <v>104</v>
      </c>
      <c r="D26" s="353" t="s">
        <v>105</v>
      </c>
      <c r="E26" s="173" t="s">
        <v>106</v>
      </c>
      <c r="F26" s="356" t="s">
        <v>107</v>
      </c>
      <c r="G26" s="357"/>
      <c r="H26" s="358"/>
    </row>
    <row r="27" spans="1:8" ht="12.75" customHeight="1" x14ac:dyDescent="0.2">
      <c r="A27" s="362" t="s">
        <v>108</v>
      </c>
      <c r="B27" s="353" t="s">
        <v>109</v>
      </c>
      <c r="C27" s="352"/>
      <c r="D27" s="354"/>
      <c r="E27" s="183"/>
      <c r="F27" s="359"/>
      <c r="G27" s="360"/>
      <c r="H27" s="361"/>
    </row>
    <row r="28" spans="1:8" ht="25.5" x14ac:dyDescent="0.2">
      <c r="A28" s="363"/>
      <c r="B28" s="354"/>
      <c r="C28" s="352"/>
      <c r="D28" s="354"/>
      <c r="E28" s="355"/>
      <c r="F28" s="127" t="s">
        <v>110</v>
      </c>
      <c r="G28" s="127" t="s">
        <v>111</v>
      </c>
      <c r="H28" s="127" t="s">
        <v>112</v>
      </c>
    </row>
    <row r="29" spans="1:8" x14ac:dyDescent="0.2">
      <c r="A29" s="128">
        <v>1</v>
      </c>
      <c r="B29" s="17">
        <v>2</v>
      </c>
      <c r="C29" s="129">
        <v>3</v>
      </c>
      <c r="D29" s="17">
        <v>4</v>
      </c>
      <c r="E29" s="129">
        <v>5</v>
      </c>
      <c r="F29" s="16">
        <v>6</v>
      </c>
      <c r="G29" s="129">
        <v>7</v>
      </c>
      <c r="H29" s="16">
        <v>8</v>
      </c>
    </row>
    <row r="30" spans="1:8" ht="22.5" customHeight="1" x14ac:dyDescent="0.2">
      <c r="A30" s="368" t="s">
        <v>113</v>
      </c>
      <c r="B30" s="193"/>
      <c r="C30" s="193"/>
      <c r="D30" s="193"/>
      <c r="E30" s="193"/>
      <c r="F30" s="193"/>
      <c r="G30" s="193"/>
      <c r="H30" s="193"/>
    </row>
    <row r="31" spans="1:8" ht="19.149999999999999" customHeight="1" x14ac:dyDescent="0.2">
      <c r="A31" s="364" t="s">
        <v>114</v>
      </c>
      <c r="B31" s="193"/>
      <c r="C31" s="193"/>
      <c r="D31" s="193"/>
      <c r="E31" s="193"/>
      <c r="F31" s="193"/>
      <c r="G31" s="193"/>
      <c r="H31" s="193"/>
    </row>
    <row r="32" spans="1:8" ht="81.75" x14ac:dyDescent="0.2">
      <c r="A32" s="130">
        <v>1</v>
      </c>
      <c r="B32" s="131" t="s">
        <v>115</v>
      </c>
      <c r="C32" s="132" t="s">
        <v>116</v>
      </c>
      <c r="D32" s="133" t="s">
        <v>117</v>
      </c>
      <c r="E32" s="18" t="s">
        <v>118</v>
      </c>
      <c r="F32" s="134" t="s">
        <v>119</v>
      </c>
      <c r="G32" s="135">
        <v>39795.760000000002</v>
      </c>
      <c r="H32" s="136">
        <v>2148.9699999999998</v>
      </c>
    </row>
    <row r="33" spans="1:8" x14ac:dyDescent="0.2">
      <c r="A33" s="364" t="s">
        <v>120</v>
      </c>
      <c r="B33" s="193"/>
      <c r="C33" s="193"/>
      <c r="D33" s="193"/>
      <c r="E33" s="193"/>
      <c r="F33" s="193"/>
      <c r="G33" s="193"/>
      <c r="H33" s="136">
        <v>3408.23</v>
      </c>
    </row>
    <row r="34" spans="1:8" ht="27.95" customHeight="1" x14ac:dyDescent="0.2">
      <c r="A34" s="364" t="s">
        <v>121</v>
      </c>
      <c r="B34" s="193"/>
      <c r="C34" s="193"/>
      <c r="D34" s="193"/>
      <c r="E34" s="193"/>
      <c r="F34" s="193"/>
      <c r="G34" s="193"/>
      <c r="H34" s="136">
        <v>1669.01</v>
      </c>
    </row>
    <row r="35" spans="1:8" x14ac:dyDescent="0.2">
      <c r="A35" s="364" t="s">
        <v>122</v>
      </c>
      <c r="B35" s="193"/>
      <c r="C35" s="193"/>
      <c r="D35" s="193"/>
      <c r="E35" s="193"/>
      <c r="F35" s="193"/>
      <c r="G35" s="193"/>
      <c r="H35" s="136">
        <v>1434.21</v>
      </c>
    </row>
    <row r="36" spans="1:8" x14ac:dyDescent="0.2">
      <c r="A36" s="364" t="s">
        <v>123</v>
      </c>
      <c r="B36" s="193"/>
      <c r="C36" s="193"/>
      <c r="D36" s="193"/>
      <c r="E36" s="193"/>
      <c r="F36" s="193"/>
      <c r="G36" s="193"/>
      <c r="H36" s="136">
        <v>644.61</v>
      </c>
    </row>
    <row r="37" spans="1:8" x14ac:dyDescent="0.2">
      <c r="A37" s="367" t="s">
        <v>124</v>
      </c>
      <c r="B37" s="193"/>
      <c r="C37" s="193"/>
      <c r="D37" s="193"/>
      <c r="E37" s="193"/>
      <c r="F37" s="193"/>
      <c r="G37" s="193"/>
      <c r="H37" s="137">
        <v>3747.83</v>
      </c>
    </row>
    <row r="38" spans="1:8" x14ac:dyDescent="0.2">
      <c r="A38" s="365" t="s">
        <v>125</v>
      </c>
      <c r="B38" s="366"/>
      <c r="C38" s="366"/>
      <c r="D38" s="366"/>
      <c r="E38" s="366"/>
      <c r="F38" s="366"/>
      <c r="G38" s="366"/>
      <c r="H38" s="366"/>
    </row>
    <row r="39" spans="1:8" x14ac:dyDescent="0.2">
      <c r="A39" s="364" t="s">
        <v>126</v>
      </c>
      <c r="B39" s="193"/>
      <c r="C39" s="193"/>
      <c r="D39" s="193"/>
      <c r="E39" s="193"/>
      <c r="F39" s="193"/>
      <c r="G39" s="193"/>
      <c r="H39" s="136">
        <v>574410.65</v>
      </c>
    </row>
    <row r="40" spans="1:8" ht="15" customHeight="1" x14ac:dyDescent="0.2">
      <c r="A40" s="364" t="s">
        <v>127</v>
      </c>
      <c r="B40" s="193"/>
      <c r="C40" s="193"/>
      <c r="D40" s="193"/>
      <c r="E40" s="193"/>
      <c r="F40" s="193"/>
      <c r="G40" s="193"/>
      <c r="H40" s="136">
        <v>281289.42</v>
      </c>
    </row>
    <row r="41" spans="1:8" x14ac:dyDescent="0.2">
      <c r="A41" s="364" t="s">
        <v>122</v>
      </c>
      <c r="B41" s="193"/>
      <c r="C41" s="193"/>
      <c r="D41" s="193"/>
      <c r="E41" s="193"/>
      <c r="F41" s="193"/>
      <c r="G41" s="193"/>
      <c r="H41" s="136">
        <v>38423.64</v>
      </c>
    </row>
    <row r="42" spans="1:8" x14ac:dyDescent="0.2">
      <c r="A42" s="364" t="s">
        <v>123</v>
      </c>
      <c r="B42" s="193"/>
      <c r="C42" s="193"/>
      <c r="D42" s="193"/>
      <c r="E42" s="193"/>
      <c r="F42" s="193"/>
      <c r="G42" s="193"/>
      <c r="H42" s="136">
        <v>17303.72</v>
      </c>
    </row>
    <row r="43" spans="1:8" x14ac:dyDescent="0.2">
      <c r="A43" s="367" t="s">
        <v>128</v>
      </c>
      <c r="B43" s="193"/>
      <c r="C43" s="193"/>
      <c r="D43" s="193"/>
      <c r="E43" s="193"/>
      <c r="F43" s="193"/>
      <c r="G43" s="193"/>
      <c r="H43" s="135"/>
    </row>
    <row r="44" spans="1:8" x14ac:dyDescent="0.2">
      <c r="A44" s="364" t="s">
        <v>129</v>
      </c>
      <c r="B44" s="193"/>
      <c r="C44" s="193"/>
      <c r="D44" s="193"/>
      <c r="E44" s="193"/>
      <c r="F44" s="193"/>
      <c r="G44" s="193"/>
      <c r="H44" s="136">
        <v>230037.53</v>
      </c>
    </row>
    <row r="45" spans="1:8" x14ac:dyDescent="0.2">
      <c r="A45" s="364" t="s">
        <v>130</v>
      </c>
      <c r="B45" s="193"/>
      <c r="C45" s="193"/>
      <c r="D45" s="193"/>
      <c r="E45" s="193"/>
      <c r="F45" s="193"/>
      <c r="G45" s="193"/>
      <c r="H45" s="136">
        <v>103183.19</v>
      </c>
    </row>
    <row r="46" spans="1:8" x14ac:dyDescent="0.2">
      <c r="A46" s="364" t="s">
        <v>131</v>
      </c>
      <c r="B46" s="193"/>
      <c r="C46" s="193"/>
      <c r="D46" s="193"/>
      <c r="E46" s="193"/>
      <c r="F46" s="193"/>
      <c r="G46" s="193"/>
      <c r="H46" s="136">
        <v>3796.06</v>
      </c>
    </row>
    <row r="47" spans="1:8" x14ac:dyDescent="0.2">
      <c r="A47" s="364" t="s">
        <v>132</v>
      </c>
      <c r="B47" s="193"/>
      <c r="C47" s="193"/>
      <c r="D47" s="193"/>
      <c r="E47" s="193"/>
      <c r="F47" s="193"/>
      <c r="G47" s="193"/>
      <c r="H47" s="136">
        <v>337016.78</v>
      </c>
    </row>
    <row r="48" spans="1:8" x14ac:dyDescent="0.2">
      <c r="A48" s="364" t="s">
        <v>133</v>
      </c>
      <c r="B48" s="193"/>
      <c r="C48" s="193"/>
      <c r="D48" s="193"/>
      <c r="E48" s="193"/>
      <c r="F48" s="193"/>
      <c r="G48" s="193"/>
      <c r="H48" s="135"/>
    </row>
    <row r="49" spans="1:8" x14ac:dyDescent="0.2">
      <c r="A49" s="364" t="s">
        <v>134</v>
      </c>
      <c r="B49" s="193"/>
      <c r="C49" s="193"/>
      <c r="D49" s="193"/>
      <c r="E49" s="193"/>
      <c r="F49" s="193"/>
      <c r="G49" s="193"/>
      <c r="H49" s="136">
        <v>91297.06</v>
      </c>
    </row>
    <row r="50" spans="1:8" x14ac:dyDescent="0.2">
      <c r="A50" s="364" t="s">
        <v>135</v>
      </c>
      <c r="B50" s="193"/>
      <c r="C50" s="193"/>
      <c r="D50" s="193"/>
      <c r="E50" s="193"/>
      <c r="F50" s="193"/>
      <c r="G50" s="193"/>
      <c r="H50" s="136">
        <v>167882.41</v>
      </c>
    </row>
    <row r="51" spans="1:8" x14ac:dyDescent="0.2">
      <c r="A51" s="364" t="s">
        <v>136</v>
      </c>
      <c r="B51" s="193"/>
      <c r="C51" s="193"/>
      <c r="D51" s="193"/>
      <c r="E51" s="193"/>
      <c r="F51" s="193"/>
      <c r="G51" s="193"/>
      <c r="H51" s="136">
        <v>37868.17</v>
      </c>
    </row>
    <row r="52" spans="1:8" x14ac:dyDescent="0.2">
      <c r="A52" s="364" t="s">
        <v>137</v>
      </c>
      <c r="B52" s="193"/>
      <c r="C52" s="193"/>
      <c r="D52" s="193"/>
      <c r="E52" s="193"/>
      <c r="F52" s="193"/>
      <c r="G52" s="193"/>
      <c r="H52" s="136">
        <v>38423.64</v>
      </c>
    </row>
    <row r="53" spans="1:8" x14ac:dyDescent="0.2">
      <c r="A53" s="364" t="s">
        <v>138</v>
      </c>
      <c r="B53" s="193"/>
      <c r="C53" s="193"/>
      <c r="D53" s="193"/>
      <c r="E53" s="193"/>
      <c r="F53" s="193"/>
      <c r="G53" s="193"/>
      <c r="H53" s="136">
        <v>17303.72</v>
      </c>
    </row>
    <row r="54" spans="1:8" x14ac:dyDescent="0.2">
      <c r="A54" s="364" t="s">
        <v>139</v>
      </c>
      <c r="B54" s="193"/>
      <c r="C54" s="193"/>
      <c r="D54" s="193"/>
      <c r="E54" s="193"/>
      <c r="F54" s="193"/>
      <c r="G54" s="193"/>
      <c r="H54" s="136">
        <v>50518.99</v>
      </c>
    </row>
    <row r="55" spans="1:8" x14ac:dyDescent="0.2">
      <c r="A55" s="367" t="s">
        <v>140</v>
      </c>
      <c r="B55" s="193"/>
      <c r="C55" s="193"/>
      <c r="D55" s="193"/>
      <c r="E55" s="193"/>
      <c r="F55" s="193"/>
      <c r="G55" s="193"/>
      <c r="H55" s="137">
        <v>387535.77</v>
      </c>
    </row>
    <row r="56" spans="1:8" x14ac:dyDescent="0.2">
      <c r="H56" s="140"/>
    </row>
    <row r="57" spans="1:8" x14ac:dyDescent="0.2">
      <c r="A57" s="141" t="s">
        <v>141</v>
      </c>
      <c r="B57" s="369"/>
      <c r="C57" s="369"/>
      <c r="D57" s="369"/>
      <c r="E57" s="142"/>
      <c r="F57" s="370"/>
      <c r="G57" s="370"/>
      <c r="H57" s="370"/>
    </row>
    <row r="58" spans="1:8" x14ac:dyDescent="0.2">
      <c r="A58" s="141"/>
      <c r="B58" s="373" t="s">
        <v>142</v>
      </c>
      <c r="C58" s="373"/>
      <c r="D58" s="143"/>
      <c r="E58" s="142"/>
      <c r="F58" s="374" t="s">
        <v>143</v>
      </c>
      <c r="G58" s="374"/>
      <c r="H58" s="374"/>
    </row>
    <row r="59" spans="1:8" x14ac:dyDescent="0.2">
      <c r="A59" s="144"/>
      <c r="B59" s="145" t="s">
        <v>91</v>
      </c>
      <c r="C59" s="146"/>
      <c r="D59" s="147"/>
      <c r="E59" s="142"/>
      <c r="F59" s="142"/>
      <c r="G59" s="148"/>
      <c r="H59" s="149"/>
    </row>
    <row r="60" spans="1:8" x14ac:dyDescent="0.2">
      <c r="A60" s="141"/>
      <c r="B60" s="39" t="s">
        <v>1</v>
      </c>
      <c r="C60" s="150"/>
      <c r="D60" s="39"/>
      <c r="E60" s="142"/>
      <c r="F60" s="142"/>
      <c r="G60" s="148"/>
      <c r="H60" s="149"/>
    </row>
    <row r="61" spans="1:8" x14ac:dyDescent="0.2">
      <c r="A61" s="141" t="s">
        <v>144</v>
      </c>
      <c r="B61" s="375" t="s">
        <v>3</v>
      </c>
      <c r="C61" s="375"/>
      <c r="D61" s="375"/>
      <c r="E61" s="142"/>
      <c r="F61" s="372" t="s">
        <v>145</v>
      </c>
      <c r="G61" s="372"/>
      <c r="H61" s="372"/>
    </row>
    <row r="62" spans="1:8" x14ac:dyDescent="0.2">
      <c r="A62" s="141"/>
      <c r="B62" s="373" t="s">
        <v>142</v>
      </c>
      <c r="C62" s="373"/>
      <c r="D62" s="143"/>
      <c r="E62" s="142"/>
      <c r="F62" s="374" t="s">
        <v>143</v>
      </c>
      <c r="G62" s="374"/>
      <c r="H62" s="374"/>
    </row>
    <row r="63" spans="1:8" x14ac:dyDescent="0.2">
      <c r="A63" s="141"/>
      <c r="B63" s="371" t="s">
        <v>91</v>
      </c>
      <c r="C63" s="371"/>
      <c r="D63" s="371"/>
      <c r="E63" s="142"/>
      <c r="F63" s="372" t="s">
        <v>161</v>
      </c>
      <c r="G63" s="372"/>
      <c r="H63" s="372"/>
    </row>
  </sheetData>
  <mergeCells count="60">
    <mergeCell ref="B63:D63"/>
    <mergeCell ref="F63:H63"/>
    <mergeCell ref="B58:C58"/>
    <mergeCell ref="F58:H58"/>
    <mergeCell ref="B61:D61"/>
    <mergeCell ref="F61:H61"/>
    <mergeCell ref="B62:C62"/>
    <mergeCell ref="F62:H62"/>
    <mergeCell ref="B57:D57"/>
    <mergeCell ref="F57:H57"/>
    <mergeCell ref="A45:G45"/>
    <mergeCell ref="A46:G46"/>
    <mergeCell ref="A47:G47"/>
    <mergeCell ref="A48:G48"/>
    <mergeCell ref="A49:G49"/>
    <mergeCell ref="A50:G50"/>
    <mergeCell ref="A51:G51"/>
    <mergeCell ref="A52:G52"/>
    <mergeCell ref="A53:G53"/>
    <mergeCell ref="A54:G54"/>
    <mergeCell ref="A55:G55"/>
    <mergeCell ref="A44:G44"/>
    <mergeCell ref="A38:H38"/>
    <mergeCell ref="A37:G37"/>
    <mergeCell ref="A30:H30"/>
    <mergeCell ref="A31:H31"/>
    <mergeCell ref="A33:G33"/>
    <mergeCell ref="A34:G34"/>
    <mergeCell ref="A35:G35"/>
    <mergeCell ref="A36:G36"/>
    <mergeCell ref="A39:G39"/>
    <mergeCell ref="A40:G40"/>
    <mergeCell ref="A41:G41"/>
    <mergeCell ref="A42:G42"/>
    <mergeCell ref="A43:G43"/>
    <mergeCell ref="E24:F24"/>
    <mergeCell ref="A26:B26"/>
    <mergeCell ref="C26:C28"/>
    <mergeCell ref="D26:D28"/>
    <mergeCell ref="E26:E28"/>
    <mergeCell ref="F26:H27"/>
    <mergeCell ref="A27:A28"/>
    <mergeCell ref="B27:B28"/>
    <mergeCell ref="B23:H23"/>
    <mergeCell ref="F9:H9"/>
    <mergeCell ref="F10:H10"/>
    <mergeCell ref="F11:H11"/>
    <mergeCell ref="F12:H12"/>
    <mergeCell ref="F13:H13"/>
    <mergeCell ref="F14:H14"/>
    <mergeCell ref="E16:E17"/>
    <mergeCell ref="F16:F17"/>
    <mergeCell ref="G16:H16"/>
    <mergeCell ref="B8:D8"/>
    <mergeCell ref="F8:H8"/>
    <mergeCell ref="F5:H5"/>
    <mergeCell ref="B6:D6"/>
    <mergeCell ref="F6:H6"/>
    <mergeCell ref="B7:D7"/>
    <mergeCell ref="F7:H7"/>
  </mergeCells>
  <pageMargins left="0.31496062992125984" right="0.23622047244094491" top="0.43307086614173229" bottom="0.43307086614173229" header="0.23622047244094491" footer="0.23622047244094491"/>
  <pageSetup paperSize="9" scale="81" fitToHeight="10000" orientation="landscape" r:id="rId1"/>
  <headerFooter alignWithMargins="0">
    <oddFooter>&amp;RСтраница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4</vt:i4>
      </vt:variant>
    </vt:vector>
  </HeadingPairs>
  <TitlesOfParts>
    <vt:vector size="7" baseType="lpstr">
      <vt:lpstr>Приложение №2</vt:lpstr>
      <vt:lpstr>КС-3</vt:lpstr>
      <vt:lpstr>Акт по форме КС-2</vt:lpstr>
      <vt:lpstr>'Акт по форме КС-2'!Print_Titles</vt:lpstr>
      <vt:lpstr>'Акт по форме КС-2'!Заголовки_для_печати</vt:lpstr>
      <vt:lpstr>'Приложение №2'!Заголовки_для_печати</vt:lpstr>
      <vt:lpstr>'КС-3'!Область_печати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Горшкова О.Ю. - начальник отдела</dc:creator>
  <cp:lastModifiedBy>Волкова Н.Н. - Начальник УСДиЦ</cp:lastModifiedBy>
  <cp:lastPrinted>2020-04-10T02:44:39Z</cp:lastPrinted>
  <dcterms:created xsi:type="dcterms:W3CDTF">2017-02-14T08:07:09Z</dcterms:created>
  <dcterms:modified xsi:type="dcterms:W3CDTF">2023-08-12T16:55:19Z</dcterms:modified>
</cp:coreProperties>
</file>